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mdivic\Desktop\Jednostavna nabava\Radovi u SRZ Halubjan\"/>
    </mc:Choice>
  </mc:AlternateContent>
  <xr:revisionPtr revIDLastSave="0" documentId="13_ncr:1_{A6CE6AC2-56B0-4482-BAC8-04459CF9A4D0}" xr6:coauthVersionLast="47" xr6:coauthVersionMax="47" xr10:uidLastSave="{00000000-0000-0000-0000-000000000000}"/>
  <bookViews>
    <workbookView xWindow="-120" yWindow="-120" windowWidth="29040" windowHeight="15840" xr2:uid="{00000000-000D-0000-FFFF-FFFF00000000}"/>
  </bookViews>
  <sheets>
    <sheet name="TROŠKOVNIK" sheetId="5" r:id="rId1"/>
  </sheets>
  <definedNames>
    <definedName name="_xlnm.Print_Area" localSheetId="0">TROŠKOVNIK!$A$1:$J$99</definedName>
  </definedNames>
  <calcPr calcId="181029"/>
</workbook>
</file>

<file path=xl/calcChain.xml><?xml version="1.0" encoding="utf-8"?>
<calcChain xmlns="http://schemas.openxmlformats.org/spreadsheetml/2006/main">
  <c r="G69" i="5" l="1"/>
  <c r="G81" i="5" l="1"/>
  <c r="G77" i="5"/>
  <c r="G8" i="5"/>
  <c r="G79" i="5"/>
  <c r="G66" i="5"/>
  <c r="G71" i="5" s="1"/>
  <c r="G40" i="5"/>
  <c r="G31" i="5" l="1"/>
  <c r="G14" i="5"/>
  <c r="G57" i="5"/>
  <c r="G59" i="5"/>
  <c r="G55" i="5" l="1"/>
  <c r="G75" i="5" l="1"/>
  <c r="G83" i="5" s="1"/>
  <c r="D94" i="5" l="1"/>
  <c r="G12" i="5"/>
  <c r="G53" i="5" l="1"/>
  <c r="G47" i="5"/>
  <c r="G38" i="5"/>
  <c r="G29" i="5"/>
  <c r="G27" i="5"/>
  <c r="G25" i="5"/>
  <c r="G22" i="5"/>
  <c r="G20" i="5"/>
  <c r="G10" i="5"/>
  <c r="G6" i="5"/>
  <c r="G4" i="5"/>
  <c r="G16" i="5" l="1"/>
  <c r="D88" i="5" s="1"/>
  <c r="G61" i="5"/>
  <c r="D92" i="5" s="1"/>
  <c r="D93" i="5"/>
  <c r="G49" i="5"/>
  <c r="D91" i="5" s="1"/>
  <c r="G42" i="5"/>
  <c r="D90" i="5" s="1"/>
  <c r="G33" i="5"/>
  <c r="D89" i="5" s="1"/>
  <c r="D96" i="5" l="1"/>
  <c r="D97" i="5" l="1"/>
  <c r="D98" i="5" s="1"/>
</calcChain>
</file>

<file path=xl/sharedStrings.xml><?xml version="1.0" encoding="utf-8"?>
<sst xmlns="http://schemas.openxmlformats.org/spreadsheetml/2006/main" count="143" uniqueCount="89">
  <si>
    <t>Red.br.</t>
  </si>
  <si>
    <t>OPIS RADA</t>
  </si>
  <si>
    <t>Jed.mj.</t>
  </si>
  <si>
    <t>Količina</t>
  </si>
  <si>
    <t>Jed.cij.</t>
  </si>
  <si>
    <t>Cijena</t>
  </si>
  <si>
    <t>1.</t>
  </si>
  <si>
    <t>PRIPREMNI RADOVI</t>
  </si>
  <si>
    <t>1.1.</t>
  </si>
  <si>
    <t>km</t>
  </si>
  <si>
    <t>1.2.</t>
  </si>
  <si>
    <t>m2</t>
  </si>
  <si>
    <t>1.3.</t>
  </si>
  <si>
    <t>kom</t>
  </si>
  <si>
    <t>m3</t>
  </si>
  <si>
    <t>PRIPREMNI RADOVI - UKUPNO</t>
  </si>
  <si>
    <t>2.</t>
  </si>
  <si>
    <t>ZEMLJANI RADOVI</t>
  </si>
  <si>
    <t>2.1.</t>
  </si>
  <si>
    <t>ZEMLJANI RADOVI - UKUPNO</t>
  </si>
  <si>
    <t>3.</t>
  </si>
  <si>
    <t>3.1.</t>
  </si>
  <si>
    <t>4.</t>
  </si>
  <si>
    <t>5.</t>
  </si>
  <si>
    <t xml:space="preserve">KOLNIČKA KONSTRUKCIJA </t>
  </si>
  <si>
    <t>KOLNIČKA KONSTRUKCIJA - UKUPNO</t>
  </si>
  <si>
    <t>6.</t>
  </si>
  <si>
    <t>KOLNIČKA KONSTRUKCIJA</t>
  </si>
  <si>
    <t>UKUPNO:</t>
  </si>
  <si>
    <r>
      <t xml:space="preserve">Iskolčenje trase i objekata. 
</t>
    </r>
    <r>
      <rPr>
        <sz val="12"/>
        <rFont val="Tahoma"/>
        <family val="2"/>
        <charset val="238"/>
      </rPr>
      <t xml:space="preserve">Sva geodetska mjerenja kojima se podaci iz projekta prenose na teren ili s terena u projekte, za cijelo vrijeme građenja, odnosno do predaje radova investitoru, a mjeri se i plaća po km trase i površina uz ceste. U cijenu održavanja osi trase uključena su sva potrebna mjerenja i iskolčenja za sve devijacije, regulacije, pristupne ceste, platoe, ogradu, pozajmišta materijala, objekte, zidove, deponije i drugo, u toku rada i pri tehničkom prijemu te izvođač nema pravo na posebnu naknadu za ove radove. </t>
    </r>
  </si>
  <si>
    <t>5.1.</t>
  </si>
  <si>
    <t>OPREMA</t>
  </si>
  <si>
    <t>HORTIKULTURNI RADOVI</t>
  </si>
  <si>
    <t>HORTIKULTURNI RADOVI - UKUPNO</t>
  </si>
  <si>
    <t>6.1.</t>
  </si>
  <si>
    <t>OPREMA  - UKUPNO</t>
  </si>
  <si>
    <t>3.2.</t>
  </si>
  <si>
    <t>2.2.</t>
  </si>
  <si>
    <t>2.3.</t>
  </si>
  <si>
    <t>2.4.</t>
  </si>
  <si>
    <t>2.5.</t>
  </si>
  <si>
    <t>2.6.</t>
  </si>
  <si>
    <t>4.1.</t>
  </si>
  <si>
    <t>Prije početka radova na izradi suhozida potrebno je izraditi probni metar, te tek po pribavljenoj pisanoj suglasnosti Investitora može se započeti s izdaom istog.</t>
  </si>
  <si>
    <t>PDV 25%</t>
  </si>
  <si>
    <t>SVEUKUPNO:</t>
  </si>
  <si>
    <t>m'</t>
  </si>
  <si>
    <t>1.4.</t>
  </si>
  <si>
    <t>BRAVARSKI RADOVI</t>
  </si>
  <si>
    <t>7.</t>
  </si>
  <si>
    <t>1.5.</t>
  </si>
  <si>
    <t>5.2.</t>
  </si>
  <si>
    <t>Iskop jama za sadnju stabala i ispuna dopremljenom zemljom 100%. Veličina jama: - 1,00 x 1,00 x 0,80 m.
Stavka uključuje zalijevanje nakon sadnje.</t>
  </si>
  <si>
    <t>Nabava i doprema tokarenih i impregniranih drvenih oblica, fi oblica 8 cm, visina 2,5-3 m za kolčenje stablašica, po 3 kolca po stabašici, uključujući sva potreban materijal i rad.</t>
  </si>
  <si>
    <t>Izvedba travnjaka. 
Frezanje površine,fino planiranje i usitnjavanje grudica zemlje, prignojavanje s NPK 15:15:15 hranjivima u količini 0,03 kg/m2.
Nabava, doprema, razastiranje i ukopavanje odležalog višegodišnjeg stajnjaka 1 cm/m2, prignojavanje startnim gnojivima s NPK omjera 8:26:26  u količini od 0,03 kg/m2.
Nabava, sijanje i ježenje mješavine travnog sjemena za sunčana staništa u količini od 0,05 kg/m2 .
Dobava i razastiranje supstrata za travnjake u sloju od 2 cm na posijanu travnu mješavinu te valjanje i  jednokratno zalijevanje površine raspršivačem.</t>
  </si>
  <si>
    <t>7.1.</t>
  </si>
  <si>
    <r>
      <t xml:space="preserve">Uklanjanje postojećeg asfalta.
</t>
    </r>
    <r>
      <rPr>
        <sz val="12"/>
        <rFont val="Tahoma"/>
        <family val="2"/>
        <charset val="238"/>
      </rPr>
      <t xml:space="preserve">Uključuje  strojno razbijanje postojećeg asfalta, utovar i prijevoz uklonjenog materijala na mjesto oporabe ili trajnog zbrinjavanja koje osigurava izvođač.  Uklanjanje treba obaviti bez nanošenja štete na ostalim objektima i posjedima uz cestu uz osiguranje okolnih objekata i građevina ukoliko je potrebno.
Obračun se vrši po m2 uklonjenog asfalta, bez obzira na debljinu asfaltnog sloja, a u cijeni je obračunat sav rad, potreban materijal, interni prijevoz kao i prijevozi do ovlaštenog deponija, troškovni zbrinjavanja materijala i sve što je potrebno za dovršenje posla.
 </t>
    </r>
  </si>
  <si>
    <r>
      <t>Uklanjanje grmlja, trave i niskog raslinja</t>
    </r>
    <r>
      <rPr>
        <sz val="12"/>
        <rFont val="Tahoma"/>
        <family val="2"/>
        <charset val="238"/>
      </rPr>
      <t xml:space="preserve"> s vađenjem korijenja. Obračun po m2 površine. U jediničnoj cijeni je uklanjenje, utovar, odvoz na ovlašteni deponij i trajno zbrinjavanje biljnog materijala.</t>
    </r>
  </si>
  <si>
    <r>
      <rPr>
        <b/>
        <sz val="12"/>
        <rFont val="Tahoma"/>
        <family val="2"/>
        <charset val="238"/>
      </rPr>
      <t>Uklanjanje postojećih stabala</t>
    </r>
    <r>
      <rPr>
        <sz val="12"/>
        <rFont val="Tahoma"/>
        <family val="2"/>
        <charset val="238"/>
      </rPr>
      <t xml:space="preserve"> promjera debla do 30 cm, uključujući i korjenje. Stabla izrezati na duljinu pogodnu za transport i deponirati na odgovarajuću deponiju. Stavka uključuje troškove zbrinjavanja otpadnog materijala.
Obračun po uklonjenom stablu.</t>
    </r>
  </si>
  <si>
    <t>1.6.</t>
  </si>
  <si>
    <r>
      <rPr>
        <b/>
        <sz val="12"/>
        <rFont val="Tahoma"/>
        <family val="2"/>
        <charset val="238"/>
      </rPr>
      <t>Iskop materijala za temelje opreme (klupe i koševi)</t>
    </r>
    <r>
      <rPr>
        <sz val="12"/>
        <rFont val="Tahoma"/>
        <family val="2"/>
        <charset val="238"/>
      </rPr>
      <t xml:space="preserve">. U cijenu su uključeni svi radovi na iskopu materijala s utovarom u prijevozno sredstvo, radovi na uređenju i čišćenju i planiranje iskopanih i susjednih površina te odvoz materijala na ovlašteni deponij.
Obračun po m3 stvarno iskopanog materijala u sraslom stanju. </t>
    </r>
  </si>
  <si>
    <t>Izrada kamene ispune iza suhozida (podzida)</t>
  </si>
  <si>
    <r>
      <rPr>
        <b/>
        <sz val="12"/>
        <rFont val="Tahoma"/>
        <family val="2"/>
        <charset val="238"/>
      </rPr>
      <t>Strojni iskop tla</t>
    </r>
    <r>
      <rPr>
        <sz val="12"/>
        <rFont val="Tahoma"/>
        <family val="2"/>
        <charset val="238"/>
      </rPr>
      <t xml:space="preserve"> (iskop u postojećem nasipu i plitki iskop u sraslom tlu), bez obzira na kategoriju materijala. Iskop izvesti prema propisanim nagibima kosina, a uzimajući u obzir geomehanička svojstva tla i zahtijevana svojstva za namjensku upotrebu iskopanog materijala, prema Tehničkim uvjetima. Izvođač je u obvezi prije nuđenja ove stavke obići teren i upoznati se sa strukturom materijala koju mora iskopati. Stavka uključuje iskop, utovar i transport do ovlašetnog deponija.
Kameni materijal koristit će se za izradu kamene ispune iza suhozida, a privremeno će se deponirati na mjestu koje odredi nadzorni inženjer.
Obračun po m3 iskopanog materijala u sraslom stanju.
</t>
    </r>
  </si>
  <si>
    <t xml:space="preserve">Dobava materijala i izvedba procjednog sloja uz parapetni zid - suhozid.
Nasip materijala u pojasu neposredno uz suhozid od ostataka lomljenog kamena nakon obrade blokova za izradu suhozida i kamenih rubnjaka, pomiješan sa kamenim materijalom iz iskopa.
Nasip se izvodi paralelno sa zidanjem podzida uz nabijanje ugrađenog materijala kako bi se postigla što veća stabilnost podzida.
Kod gradnje podzida prostor iza vanjskih kamenih glava suhozida porebno je ispuniti što bolje i gušće sitnim kamenjem - ispunom, uz optimalnu vlažnost materijala od 15 -20 %
Obračun po m3 ugrađenog materijala. </t>
  </si>
  <si>
    <r>
      <t xml:space="preserve">Izrada posteljice od miješanih materijala
</t>
    </r>
    <r>
      <rPr>
        <sz val="12"/>
        <rFont val="Tahoma"/>
        <family val="2"/>
        <charset val="238"/>
      </rPr>
      <t xml:space="preserve">Strojna izrada posteljice od miješanih materijala, ujednačene nosivosti, s grubim i finim planiranjem, eventualnom sanacijom pojedinih manjih površina slabijeg materijala i zbijanjem do tražene zbijenosti uz potrebno vlaženje ili sušenje. Potrebno ostvariti Ms= 25 MPa.
U cijeni je uključen sav rad, materijal, transport, oprema i ostalo potrebno za potpuno dovršenje uređene i zbijene posteljice.
Rad na uređenju posteljice mjeri se u metrima kvadratnim uređene i zbijene posteljice. </t>
    </r>
  </si>
  <si>
    <r>
      <t xml:space="preserve">Zatrpavanje miješanim materijalom iz iskopa iza suhozida.
</t>
    </r>
    <r>
      <rPr>
        <sz val="12"/>
        <rFont val="Tahoma"/>
        <family val="2"/>
      </rPr>
      <t>Koristiti probrani miješani materijal iz iskopa,</t>
    </r>
    <r>
      <rPr>
        <sz val="12"/>
        <rFont val="Tahoma"/>
        <family val="2"/>
        <charset val="238"/>
      </rPr>
      <t xml:space="preserve"> s razastiranjem, zbijanjem, prema potrebi vlaženjem ili sušenjem, planiranjem nasipnih slojeva debljine i nagiba prema postojećem stanju.
Obračun se mjeri u kubičnim metrima stvarno ugrađenog i zbijenog nasipa, a u cijenu je uključen sav rad na izradi nasipa te planiranje pokosa nasipa i čišćenje okoline, sav ostali rad, transport i oprema, kao i ispitivanja i kontrola kakvoće.</t>
    </r>
  </si>
  <si>
    <t>BETONSKI RADOVI I ZIDOVI</t>
  </si>
  <si>
    <r>
      <t>Izrada suhozida - podzida iz lomljenog kamena</t>
    </r>
    <r>
      <rPr>
        <sz val="12"/>
        <rFont val="Tahoma"/>
        <family val="2"/>
        <charset val="238"/>
      </rPr>
      <t xml:space="preserve"> bez upotrebe vezivnog sredstva.</t>
    </r>
    <r>
      <rPr>
        <b/>
        <sz val="12"/>
        <rFont val="Tahoma"/>
        <family val="2"/>
        <charset val="238"/>
      </rPr>
      <t xml:space="preserve">
</t>
    </r>
    <r>
      <rPr>
        <sz val="12"/>
        <rFont val="Tahoma"/>
        <family val="2"/>
        <charset val="238"/>
      </rPr>
      <t xml:space="preserve">Kameni dio podzida debljine je cca 50 cm u bazi zida i cca 40 cm u kruni, ukupne visine 125 cm. Prvi red izvodi se ukupan u teren iz uglastijih kamenih blokova s ravnom stranom prema zemlji.
Prostor između i iza postavljenih kamenih blokova puniti ispunom - kamenom sitneži (obračunato zasebnom stavkom) kako bi zid bio što stabilniji.
Kod slaganja kamenih blokova izbjegavati veće vertikalne procjepe (fuge) te voditi računa o što većem učešću sljubljeni površina upotrijebljenog kamena. Kamene blokove postavljati u blagom nagibu prema unutra. 
U kruni zida pložiti nešto veći  kameni komad sa blagim nagibom plohe od min. 0.5% prema nižoj razini terena.
Obračun je po metru kubnom izvedenog podzida, a u cijeni je uključen sav rad, oprema, materijal i ostalo potrebno za dovršetak posla.
</t>
    </r>
    <r>
      <rPr>
        <b/>
        <sz val="12"/>
        <rFont val="Tahoma"/>
        <family val="2"/>
        <charset val="238"/>
      </rPr>
      <t>Investitor osigurava nabavu kamena, a u jediničnu cijenu potrebno je uključiti utovar u transportno vozilo, prijevoz sa lokacije Investitora udaljenosti do 0,5 km, istovar na gradilište te obradu kamena za ugradnju na lokaciji ugradnje.</t>
    </r>
    <r>
      <rPr>
        <sz val="12"/>
        <rFont val="Tahoma"/>
        <family val="2"/>
        <charset val="238"/>
      </rPr>
      <t xml:space="preserve">
</t>
    </r>
  </si>
  <si>
    <t>7.2.</t>
  </si>
  <si>
    <r>
      <t>Rušenje i uklanjanje postojećih bet. struktura</t>
    </r>
    <r>
      <rPr>
        <sz val="12"/>
        <rFont val="Tahoma"/>
        <family val="2"/>
        <charset val="238"/>
      </rPr>
      <t>, uključujući  utovar i prijevoz porušenog materijala na mjesto oporabe ili trajnog zbrinjavanja koje osigurava izvođač.  Rušenje i uklanjanje treba obaviti bez nanošenja štete na ostalim objektima i posjedima uz cestu uz osiguranje okolnih objekata i građevina ukoliko je potrebno.
Obračun se vrši po m3 uklonjenog betona, a u cijeni je obračunat sav rad, potreban materijal, interni prijevoz kao i prijevozi do ovlaštenog deponija, troškovni zbrinjavanja materijala i sve što je potrebno za dovršenje posla.</t>
    </r>
  </si>
  <si>
    <r>
      <t>Izrada temelja za stupove ograde.</t>
    </r>
    <r>
      <rPr>
        <sz val="12"/>
        <rFont val="Tahoma"/>
        <family val="2"/>
        <charset val="238"/>
      </rPr>
      <t xml:space="preserve"> Dimenzije temelja su 40x40x60 cm. Temelji se izvode na svakih 250 cm, odnosno ovisno o razmaku stupova na dobavljenoj ogradi.
Temelje izvesti od betona C20/25. U temelju predvidjeti "čašicu" za prihvat stupa. Stavkom su obuhvaćeni svi potrebni radovi i materijali za izvedbu temelja. Obračun po izvedenom temelju.</t>
    </r>
  </si>
  <si>
    <t>Dobava i ugradnja parkovnih klupa.</t>
  </si>
  <si>
    <t>€</t>
  </si>
  <si>
    <r>
      <t xml:space="preserve">Dobava i ugradnja čiste zemlje iza podzida.
</t>
    </r>
    <r>
      <rPr>
        <sz val="12"/>
        <rFont val="Tahoma"/>
        <family val="2"/>
      </rPr>
      <t>Debljina sloja 30 cm.</t>
    </r>
  </si>
  <si>
    <r>
      <rPr>
        <b/>
        <sz val="12"/>
        <rFont val="Tahoma"/>
        <family val="2"/>
      </rPr>
      <t>Uklanjanje postojeće žičane ograde</t>
    </r>
    <r>
      <rPr>
        <sz val="12"/>
        <rFont val="Tahoma"/>
        <family val="2"/>
        <charset val="238"/>
      </rPr>
      <t xml:space="preserve"> koja se sastoji od  žičane mreže. U cijeni je obračunat sav rad, potreban materijal, interni prijevoz kao i prijevozi do ovlaštenog deponija, troškovni zbrinjavanja materijala i sve što je potrebno za dovršenje posla.</t>
    </r>
  </si>
  <si>
    <t>7.3.</t>
  </si>
  <si>
    <t>Dobava i ugradnja zaštitne žičane mreže od pocinčanog pletiva presvučenog PVC-om s pripadajućim pričvrsnim elementima, horizontalnim žicama (min ø 30 mm), zatezačima i svim ostalim priborom da bi ograda bila u funkciji.
Visina ograde je 200 cm.
Boja pletiva i stupova: zelena boja. 
Rad obuhvaća: dobavu, dopremu i montažu i sav potreban materijal.
Obračun po m' ugrađene ograde.</t>
  </si>
  <si>
    <t>Dobava, izrada i ugradnja okruglih cijevastih stupova promjera 48 mm.
Metalni, pocinčani, otporni na koroziju i vremenske uvjete, namijenjeni za univerzal pletiva.
Visina stupa je 250 cm.</t>
  </si>
  <si>
    <t>Dobava, izrada i ugradnja dvokrilnih kolnih vrata, veličine 300 x 200 cm, s cjevastim šipkama, odgovarajućim stupovima, šarkama, bravom i podnim zasunom. Ispuna vrata ista kao i ograde (žičano pletivo). Uskladiti visinu vrata s visinom ograde.</t>
  </si>
  <si>
    <t>7.4.</t>
  </si>
  <si>
    <t>Dobava materijala i ličenje postojećih ogradnih stupova koji se zadržavaju. Stavka obuhvaća skidanje postojeće boje, čisšćenje i ličenje bojom za metal u dva premaza. Boju uskladiti s bojom novih stupova koji se ugrađuju.</t>
  </si>
  <si>
    <t>Drvena parkovna klupa s naslonom.
Dimenzije (d x š x v): 1,60 x 0,48 x 0,80 metara +/- 5%. 
Konstrukcija od pocinčanog i plastificiranog čelika.
Kupe od lameliranog impregniranog drva s dvostrukim zaštitnim premazom.
Vijci i spojni materijal od inoxa zaštićeni u poliamidnim kapicama.
Sidrenje na betonske temelje sidrenim vijcima.
Klupa mora biti izrađena bez oštrih dijelova, te mora biti izrađena na način da ne predstavlja opasnost za djecu pri njenom korištenju.
U cijenu je uključena dobava, doprema i montaža, sav potreban spojni pribor, pomoćna sredstva za montažu i izrada temelja.
Izgledom usklađena s postojećim klupama.
Za klupe se izvode dva betonska temelja po klupi, klase C16/20, dim 30x60xh60 cm. Klupe će se ugrađivati naknadno preko sidrenih ploča klupe, a čija ugradnja je uključena u jediničnu cijenu stavke. Temelji se izvode tako da su centrično postavljeni u odnosu na poziciju nogu klupe - poziciju izvedbe temeljne konstrukcije i dimenzije temelja potrebni je uskladiti odabranim tipom i dimenzijama klupe.</t>
  </si>
  <si>
    <t xml:space="preserve">Nabava i doprema dobro prokorjenjenog i kontejniranog sadnog materijala stabala Tilia Cordata opsega debla 12-14 cm.
</t>
  </si>
  <si>
    <r>
      <t xml:space="preserve">Dobava i ugradnja kamenog drobljenog materijala 0 - 63 mm (tampona).
</t>
    </r>
    <r>
      <rPr>
        <sz val="12"/>
        <rFont val="Tahoma"/>
        <family val="2"/>
      </rPr>
      <t>Kameni materijal od čvrste, homogene, zdrave stijenske mase. Planiranje površine sloja i valjanje do modula zbijenosti Ms=100 MN/m2. Zbijanje vršiti s odgovarajućim vibracijskim strojevima. Radove izvesti prema stavci 5-01 Općih tehničkih uvjeta za radove na cestama. (d=10 cm)</t>
    </r>
  </si>
  <si>
    <t>5.3.</t>
  </si>
  <si>
    <t>5.4.</t>
  </si>
  <si>
    <t>Dobava i ugradnja koševa za otpad.</t>
  </si>
  <si>
    <t>Koš za otpad dimenzija 44x31x95cm zapremine 37 l (+/-5%).
Konstrukcija od pocinčanog čelika i premazana prahom.
Vijci od nehrđajućeg čelika i/ili vijci prekriveni
plastičnim čepovima.
Boja prema dogovoru s investitorom. Koš učvrstiti u betonsku podlogu. Obračun je po komadu.
U cijenu je uključena dobava, doprema i montaža, sav potreban spojni pribor, pomoćna sredstva za montažu i izrada temelja.
Izgledom usklađen s postojećim koševima za otpad.
Za ugradnju koševa izvode se betonski temelji, klase C16/20, dim. 30x60xh60 cm.</t>
  </si>
  <si>
    <t>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</si>
</sst>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k_n_-;\-* #,##0.00\ _k_n_-;_-* \-??\ _k_n_-;_-@_-"/>
    <numFmt numFmtId="165" formatCode="#,##0.00;#,##0.00;&quot;&quot;"/>
    <numFmt numFmtId="166" formatCode="#,##0.00&quot; kn&quot;"/>
    <numFmt numFmtId="167" formatCode="[$-41A]General"/>
    <numFmt numFmtId="168" formatCode="#,##0.00\ [$€-1]"/>
    <numFmt numFmtId="169" formatCode="[$]@"/>
    <numFmt numFmtId="170" formatCode="[$-41A]#,##0.00"/>
  </numFmts>
  <fonts count="15">
    <font>
      <sz val="10"/>
      <name val="Arial"/>
      <charset val="238"/>
    </font>
    <font>
      <sz val="10"/>
      <name val="Arial"/>
      <family val="2"/>
      <charset val="238"/>
    </font>
    <font>
      <sz val="12"/>
      <name val="Tahoma"/>
      <family val="2"/>
      <charset val="238"/>
    </font>
    <font>
      <b/>
      <sz val="12"/>
      <name val="Tahoma"/>
      <family val="2"/>
      <charset val="238"/>
    </font>
    <font>
      <sz val="10"/>
      <name val="Arial"/>
      <family val="2"/>
      <charset val="238"/>
    </font>
    <font>
      <sz val="10"/>
      <name val="Arial"/>
      <family val="2"/>
    </font>
    <font>
      <sz val="9"/>
      <name val="Arial CE"/>
      <family val="2"/>
      <charset val="238"/>
    </font>
    <font>
      <sz val="11"/>
      <color rgb="FF000000"/>
      <name val="Arial1"/>
      <charset val="238"/>
    </font>
    <font>
      <b/>
      <sz val="12"/>
      <color rgb="FFFF0000"/>
      <name val="Tahoma"/>
      <family val="2"/>
      <charset val="238"/>
    </font>
    <font>
      <sz val="12"/>
      <color rgb="FFFF0000"/>
      <name val="Tahoma"/>
      <family val="2"/>
      <charset val="238"/>
    </font>
    <font>
      <b/>
      <sz val="12"/>
      <name val="Tahoma"/>
      <family val="2"/>
    </font>
    <font>
      <sz val="12"/>
      <name val="Tahoma"/>
      <family val="2"/>
    </font>
    <font>
      <sz val="12"/>
      <color rgb="FF00B050"/>
      <name val="Tahoma"/>
      <family val="2"/>
      <charset val="238"/>
    </font>
    <font>
      <b/>
      <sz val="11"/>
      <name val="Arial"/>
      <family val="2"/>
      <charset val="238"/>
    </font>
    <font>
      <sz val="9"/>
      <name val="Arial"/>
      <family val="2"/>
      <charset val="238"/>
    </font>
  </fonts>
  <fills count="9">
    <fill>
      <patternFill patternType="none"/>
    </fill>
    <fill>
      <patternFill patternType="gray125"/>
    </fill>
    <fill>
      <patternFill patternType="solid">
        <fgColor indexed="22"/>
        <bgColor indexed="31"/>
      </patternFill>
    </fill>
    <fill>
      <patternFill patternType="solid">
        <fgColor indexed="44"/>
        <bgColor indexed="31"/>
      </patternFill>
    </fill>
    <fill>
      <patternFill patternType="solid">
        <fgColor indexed="43"/>
        <bgColor indexed="26"/>
      </patternFill>
    </fill>
    <fill>
      <patternFill patternType="solid">
        <fgColor indexed="43"/>
        <bgColor indexed="64"/>
      </patternFill>
    </fill>
    <fill>
      <patternFill patternType="solid">
        <fgColor indexed="27"/>
        <bgColor indexed="41"/>
      </patternFill>
    </fill>
    <fill>
      <patternFill patternType="solid">
        <fgColor rgb="FF99CCFF"/>
        <bgColor indexed="64"/>
      </patternFill>
    </fill>
    <fill>
      <patternFill patternType="solid">
        <fgColor rgb="FFFFFF99"/>
        <bgColor indexed="64"/>
      </patternFill>
    </fill>
  </fills>
  <borders count="60">
    <border>
      <left/>
      <right/>
      <top/>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right/>
      <top style="medium">
        <color indexed="8"/>
      </top>
      <bottom style="medium">
        <color indexed="8"/>
      </bottom>
      <diagonal/>
    </border>
    <border>
      <left style="thin">
        <color indexed="64"/>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top style="thin">
        <color indexed="8"/>
      </top>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64"/>
      </top>
      <bottom style="dashed">
        <color indexed="8"/>
      </bottom>
      <diagonal/>
    </border>
    <border>
      <left/>
      <right style="medium">
        <color indexed="64"/>
      </right>
      <top style="medium">
        <color indexed="64"/>
      </top>
      <bottom style="medium">
        <color indexed="64"/>
      </bottom>
      <diagonal/>
    </border>
    <border>
      <left style="thin">
        <color indexed="8"/>
      </left>
      <right style="thin">
        <color indexed="8"/>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8"/>
      </left>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style="thin">
        <color indexed="8"/>
      </left>
      <right style="thin">
        <color indexed="8"/>
      </right>
      <top/>
      <bottom/>
      <diagonal/>
    </border>
    <border>
      <left style="medium">
        <color indexed="64"/>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8"/>
      </left>
      <right/>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9">
    <xf numFmtId="0" fontId="0" fillId="0" borderId="0"/>
    <xf numFmtId="164" fontId="4" fillId="0" borderId="0" applyFill="0" applyBorder="0" applyAlignment="0" applyProtection="0"/>
    <xf numFmtId="0" fontId="1" fillId="0" borderId="0"/>
    <xf numFmtId="167" fontId="7" fillId="0" borderId="0"/>
    <xf numFmtId="0" fontId="1" fillId="0" borderId="0"/>
    <xf numFmtId="0" fontId="1" fillId="0" borderId="0"/>
    <xf numFmtId="0" fontId="6" fillId="0" borderId="0">
      <alignment horizontal="left" vertical="top"/>
    </xf>
    <xf numFmtId="0" fontId="6" fillId="0" borderId="0">
      <alignment horizontal="left" vertical="top"/>
    </xf>
    <xf numFmtId="0" fontId="5" fillId="0" borderId="0"/>
  </cellStyleXfs>
  <cellXfs count="256">
    <xf numFmtId="0" fontId="0" fillId="0" borderId="0" xfId="0"/>
    <xf numFmtId="49" fontId="2" fillId="2" borderId="5" xfId="4" applyNumberFormat="1" applyFont="1" applyFill="1" applyBorder="1" applyAlignment="1">
      <alignment horizontal="center" vertical="top" wrapText="1"/>
    </xf>
    <xf numFmtId="0" fontId="3" fillId="2" borderId="6" xfId="4" applyFont="1" applyFill="1" applyBorder="1" applyAlignment="1">
      <alignment horizontal="center" vertical="top" wrapText="1"/>
    </xf>
    <xf numFmtId="0" fontId="2" fillId="2" borderId="7" xfId="4" applyFont="1" applyFill="1" applyBorder="1" applyAlignment="1">
      <alignment horizontal="left" wrapText="1"/>
    </xf>
    <xf numFmtId="0" fontId="2" fillId="2" borderId="7" xfId="4" applyFont="1" applyFill="1" applyBorder="1" applyAlignment="1">
      <alignment horizontal="center"/>
    </xf>
    <xf numFmtId="2" fontId="2" fillId="2" borderId="6" xfId="4" applyNumberFormat="1" applyFont="1" applyFill="1" applyBorder="1" applyAlignment="1">
      <alignment horizontal="center"/>
    </xf>
    <xf numFmtId="4" fontId="2" fillId="2" borderId="8" xfId="4" applyNumberFormat="1" applyFont="1" applyFill="1" applyBorder="1" applyAlignment="1">
      <alignment horizontal="center"/>
    </xf>
    <xf numFmtId="4" fontId="3" fillId="2" borderId="9" xfId="4" applyNumberFormat="1" applyFont="1" applyFill="1" applyBorder="1" applyAlignment="1">
      <alignment horizontal="center"/>
    </xf>
    <xf numFmtId="0" fontId="2" fillId="0" borderId="0" xfId="4" applyFont="1" applyAlignment="1">
      <alignment horizontal="center"/>
    </xf>
    <xf numFmtId="0" fontId="2" fillId="0" borderId="0" xfId="4" applyFont="1" applyAlignment="1">
      <alignment horizontal="justify" vertical="top" wrapText="1"/>
    </xf>
    <xf numFmtId="0" fontId="2" fillId="0" borderId="10" xfId="4" applyFont="1" applyBorder="1" applyAlignment="1">
      <alignment horizontal="center"/>
    </xf>
    <xf numFmtId="49" fontId="3" fillId="3" borderId="11" xfId="4" applyNumberFormat="1" applyFont="1" applyFill="1" applyBorder="1" applyAlignment="1">
      <alignment horizontal="left" vertical="top"/>
    </xf>
    <xf numFmtId="0" fontId="3" fillId="3" borderId="12" xfId="4" applyFont="1" applyFill="1" applyBorder="1" applyAlignment="1">
      <alignment horizontal="justify" vertical="top" wrapText="1"/>
    </xf>
    <xf numFmtId="0" fontId="2" fillId="3" borderId="12" xfId="4" applyFont="1" applyFill="1" applyBorder="1" applyAlignment="1">
      <alignment horizontal="left" wrapText="1"/>
    </xf>
    <xf numFmtId="0" fontId="3" fillId="3" borderId="12" xfId="4" applyFont="1" applyFill="1" applyBorder="1" applyAlignment="1">
      <alignment horizontal="center"/>
    </xf>
    <xf numFmtId="2" fontId="3" fillId="3" borderId="12" xfId="4" applyNumberFormat="1" applyFont="1" applyFill="1" applyBorder="1" applyAlignment="1">
      <alignment horizontal="right"/>
    </xf>
    <xf numFmtId="4" fontId="3" fillId="3" borderId="12" xfId="4" applyNumberFormat="1" applyFont="1" applyFill="1" applyBorder="1" applyAlignment="1">
      <alignment horizontal="right"/>
    </xf>
    <xf numFmtId="165" fontId="3" fillId="3" borderId="13" xfId="4" applyNumberFormat="1" applyFont="1" applyFill="1" applyBorder="1" applyAlignment="1">
      <alignment horizontal="right"/>
    </xf>
    <xf numFmtId="0" fontId="3" fillId="0" borderId="0" xfId="4" applyFont="1"/>
    <xf numFmtId="0" fontId="3" fillId="0" borderId="10" xfId="4" applyFont="1" applyBorder="1"/>
    <xf numFmtId="49" fontId="2" fillId="0" borderId="14" xfId="4" applyNumberFormat="1" applyFont="1" applyBorder="1" applyAlignment="1">
      <alignment horizontal="left" vertical="top"/>
    </xf>
    <xf numFmtId="0" fontId="2" fillId="0" borderId="14" xfId="4" applyFont="1" applyBorder="1" applyAlignment="1">
      <alignment horizontal="justify" vertical="top" wrapText="1"/>
    </xf>
    <xf numFmtId="0" fontId="2" fillId="0" borderId="14" xfId="4" applyFont="1" applyBorder="1" applyAlignment="1">
      <alignment horizontal="left" wrapText="1"/>
    </xf>
    <xf numFmtId="0" fontId="2" fillId="0" borderId="14" xfId="4" applyFont="1" applyBorder="1" applyAlignment="1">
      <alignment horizontal="center"/>
    </xf>
    <xf numFmtId="2" fontId="2" fillId="0" borderId="14" xfId="4" applyNumberFormat="1" applyFont="1" applyBorder="1" applyAlignment="1">
      <alignment horizontal="right"/>
    </xf>
    <xf numFmtId="4" fontId="2" fillId="0" borderId="14" xfId="4" applyNumberFormat="1" applyFont="1" applyBorder="1" applyAlignment="1">
      <alignment horizontal="right"/>
    </xf>
    <xf numFmtId="165" fontId="2" fillId="0" borderId="14" xfId="4" applyNumberFormat="1" applyFont="1" applyBorder="1" applyAlignment="1">
      <alignment horizontal="right"/>
    </xf>
    <xf numFmtId="0" fontId="2" fillId="0" borderId="0" xfId="4" applyFont="1"/>
    <xf numFmtId="49" fontId="3" fillId="0" borderId="2" xfId="4" applyNumberFormat="1" applyFont="1" applyBorder="1" applyAlignment="1">
      <alignment horizontal="left" vertical="top"/>
    </xf>
    <xf numFmtId="0" fontId="3" fillId="0" borderId="2" xfId="4" applyFont="1" applyBorder="1" applyAlignment="1">
      <alignment horizontal="justify" vertical="top" wrapText="1"/>
    </xf>
    <xf numFmtId="0" fontId="2" fillId="0" borderId="2" xfId="4" applyFont="1" applyBorder="1" applyAlignment="1">
      <alignment horizontal="left" wrapText="1"/>
    </xf>
    <xf numFmtId="0" fontId="2" fillId="0" borderId="4" xfId="4" applyFont="1" applyBorder="1" applyAlignment="1">
      <alignment horizontal="center"/>
    </xf>
    <xf numFmtId="2" fontId="2" fillId="0" borderId="4" xfId="4" applyNumberFormat="1" applyFont="1" applyBorder="1" applyAlignment="1">
      <alignment horizontal="right"/>
    </xf>
    <xf numFmtId="165" fontId="2" fillId="0" borderId="2" xfId="2" applyNumberFormat="1" applyFont="1" applyBorder="1" applyAlignment="1">
      <alignment horizontal="right"/>
    </xf>
    <xf numFmtId="49" fontId="3" fillId="0" borderId="0" xfId="4" applyNumberFormat="1" applyFont="1" applyAlignment="1">
      <alignment horizontal="left" vertical="top"/>
    </xf>
    <xf numFmtId="0" fontId="2" fillId="0" borderId="0" xfId="4" applyFont="1" applyAlignment="1">
      <alignment horizontal="left" wrapText="1"/>
    </xf>
    <xf numFmtId="2" fontId="2" fillId="0" borderId="0" xfId="4" applyNumberFormat="1" applyFont="1" applyAlignment="1">
      <alignment horizontal="right"/>
    </xf>
    <xf numFmtId="4" fontId="2" fillId="0" borderId="0" xfId="4" applyNumberFormat="1" applyFont="1" applyAlignment="1">
      <alignment horizontal="right"/>
    </xf>
    <xf numFmtId="0" fontId="2" fillId="4" borderId="0" xfId="4" applyFont="1" applyFill="1"/>
    <xf numFmtId="49" fontId="3" fillId="0" borderId="15" xfId="4" applyNumberFormat="1" applyFont="1" applyBorder="1" applyAlignment="1">
      <alignment horizontal="left" vertical="top"/>
    </xf>
    <xf numFmtId="0" fontId="3" fillId="0" borderId="16" xfId="4" applyFont="1" applyBorder="1" applyAlignment="1">
      <alignment horizontal="justify" vertical="top" wrapText="1"/>
    </xf>
    <xf numFmtId="0" fontId="2" fillId="0" borderId="16" xfId="4" applyFont="1" applyBorder="1" applyAlignment="1">
      <alignment horizontal="left" wrapText="1"/>
    </xf>
    <xf numFmtId="49" fontId="3" fillId="0" borderId="17" xfId="4" applyNumberFormat="1" applyFont="1" applyBorder="1" applyAlignment="1">
      <alignment horizontal="left" vertical="top"/>
    </xf>
    <xf numFmtId="0" fontId="3" fillId="0" borderId="18" xfId="4" applyFont="1" applyBorder="1" applyAlignment="1">
      <alignment horizontal="justify" vertical="top" wrapText="1"/>
    </xf>
    <xf numFmtId="0" fontId="2" fillId="0" borderId="18" xfId="4" applyFont="1" applyBorder="1" applyAlignment="1">
      <alignment horizontal="left" wrapText="1"/>
    </xf>
    <xf numFmtId="49" fontId="3" fillId="4" borderId="19" xfId="4" applyNumberFormat="1" applyFont="1" applyFill="1" applyBorder="1" applyAlignment="1">
      <alignment horizontal="left" vertical="top"/>
    </xf>
    <xf numFmtId="0" fontId="3" fillId="4" borderId="20" xfId="4" applyFont="1" applyFill="1" applyBorder="1" applyAlignment="1">
      <alignment horizontal="justify" vertical="top" wrapText="1"/>
    </xf>
    <xf numFmtId="0" fontId="2" fillId="4" borderId="20" xfId="4" applyFont="1" applyFill="1" applyBorder="1" applyAlignment="1">
      <alignment horizontal="left" wrapText="1"/>
    </xf>
    <xf numFmtId="0" fontId="3" fillId="4" borderId="20" xfId="4" applyFont="1" applyFill="1" applyBorder="1" applyAlignment="1">
      <alignment horizontal="center"/>
    </xf>
    <xf numFmtId="2" fontId="3" fillId="4" borderId="20" xfId="4" applyNumberFormat="1" applyFont="1" applyFill="1" applyBorder="1" applyAlignment="1">
      <alignment horizontal="right"/>
    </xf>
    <xf numFmtId="49" fontId="3" fillId="3" borderId="22" xfId="4" applyNumberFormat="1" applyFont="1" applyFill="1" applyBorder="1" applyAlignment="1">
      <alignment horizontal="left" vertical="top"/>
    </xf>
    <xf numFmtId="0" fontId="3" fillId="3" borderId="23" xfId="4" applyFont="1" applyFill="1" applyBorder="1" applyAlignment="1">
      <alignment horizontal="justify" vertical="top" wrapText="1"/>
    </xf>
    <xf numFmtId="0" fontId="2" fillId="3" borderId="23" xfId="4" applyFont="1" applyFill="1" applyBorder="1" applyAlignment="1">
      <alignment horizontal="left" wrapText="1"/>
    </xf>
    <xf numFmtId="0" fontId="3" fillId="3" borderId="23" xfId="4" applyFont="1" applyFill="1" applyBorder="1" applyAlignment="1">
      <alignment horizontal="center"/>
    </xf>
    <xf numFmtId="2" fontId="3" fillId="3" borderId="23" xfId="4" applyNumberFormat="1" applyFont="1" applyFill="1" applyBorder="1" applyAlignment="1">
      <alignment horizontal="right"/>
    </xf>
    <xf numFmtId="0" fontId="3" fillId="0" borderId="15" xfId="0" applyFont="1" applyBorder="1" applyAlignment="1">
      <alignment horizontal="left" vertical="top"/>
    </xf>
    <xf numFmtId="0" fontId="2" fillId="0" borderId="16" xfId="4" applyFont="1" applyBorder="1" applyAlignment="1">
      <alignment horizontal="justify" vertical="top" wrapText="1"/>
    </xf>
    <xf numFmtId="0" fontId="2" fillId="0" borderId="25" xfId="4" applyFont="1" applyBorder="1" applyAlignment="1">
      <alignment horizontal="center"/>
    </xf>
    <xf numFmtId="2" fontId="2" fillId="0" borderId="25" xfId="4" applyNumberFormat="1" applyFont="1" applyBorder="1" applyAlignment="1">
      <alignment horizontal="right"/>
    </xf>
    <xf numFmtId="49" fontId="2" fillId="0" borderId="0" xfId="4" applyNumberFormat="1" applyFont="1" applyAlignment="1">
      <alignment horizontal="left" vertical="top"/>
    </xf>
    <xf numFmtId="0" fontId="3" fillId="0" borderId="0" xfId="4" applyFont="1" applyAlignment="1">
      <alignment horizontal="justify" vertical="top" wrapText="1"/>
    </xf>
    <xf numFmtId="49" fontId="3" fillId="0" borderId="2" xfId="5" applyNumberFormat="1" applyFont="1" applyBorder="1" applyAlignment="1">
      <alignment horizontal="left" vertical="top"/>
    </xf>
    <xf numFmtId="0" fontId="2" fillId="0" borderId="2" xfId="5" applyFont="1" applyBorder="1" applyAlignment="1">
      <alignment horizontal="justify" vertical="top" wrapText="1"/>
    </xf>
    <xf numFmtId="0" fontId="2" fillId="0" borderId="26" xfId="5" applyFont="1" applyBorder="1" applyAlignment="1">
      <alignment horizontal="center"/>
    </xf>
    <xf numFmtId="2" fontId="2" fillId="0" borderId="2" xfId="5" applyNumberFormat="1" applyFont="1" applyBorder="1"/>
    <xf numFmtId="49" fontId="3" fillId="0" borderId="0" xfId="5" applyNumberFormat="1" applyFont="1" applyAlignment="1">
      <alignment horizontal="left" vertical="top"/>
    </xf>
    <xf numFmtId="0" fontId="2" fillId="0" borderId="0" xfId="5" applyFont="1" applyAlignment="1">
      <alignment horizontal="justify" vertical="top" wrapText="1"/>
    </xf>
    <xf numFmtId="0" fontId="2" fillId="0" borderId="0" xfId="4" applyFont="1" applyAlignment="1">
      <alignment horizontal="justify" wrapText="1"/>
    </xf>
    <xf numFmtId="0" fontId="2" fillId="0" borderId="0" xfId="5" applyFont="1" applyAlignment="1">
      <alignment horizontal="center"/>
    </xf>
    <xf numFmtId="49" fontId="3" fillId="0" borderId="27" xfId="4" applyNumberFormat="1" applyFont="1" applyBorder="1" applyAlignment="1">
      <alignment horizontal="left" vertical="top"/>
    </xf>
    <xf numFmtId="0" fontId="3" fillId="0" borderId="28" xfId="4" applyFont="1" applyBorder="1" applyAlignment="1">
      <alignment horizontal="justify" vertical="top" wrapText="1"/>
    </xf>
    <xf numFmtId="0" fontId="2" fillId="0" borderId="27" xfId="4" applyFont="1" applyBorder="1" applyAlignment="1">
      <alignment horizontal="justify" wrapText="1"/>
    </xf>
    <xf numFmtId="0" fontId="2" fillId="0" borderId="27" xfId="4" applyFont="1" applyBorder="1" applyAlignment="1">
      <alignment horizontal="center"/>
    </xf>
    <xf numFmtId="2" fontId="2" fillId="0" borderId="27" xfId="4" applyNumberFormat="1" applyFont="1" applyBorder="1"/>
    <xf numFmtId="49" fontId="3" fillId="0" borderId="3" xfId="4" applyNumberFormat="1" applyFont="1" applyBorder="1" applyAlignment="1">
      <alignment horizontal="left" vertical="top"/>
    </xf>
    <xf numFmtId="0" fontId="2" fillId="0" borderId="29" xfId="4" applyFont="1" applyBorder="1" applyAlignment="1">
      <alignment horizontal="justify" vertical="top" wrapText="1"/>
    </xf>
    <xf numFmtId="0" fontId="2" fillId="0" borderId="3" xfId="4" applyFont="1" applyBorder="1" applyAlignment="1">
      <alignment horizontal="justify" wrapText="1"/>
    </xf>
    <xf numFmtId="0" fontId="2" fillId="0" borderId="3" xfId="4" applyFont="1" applyBorder="1" applyAlignment="1">
      <alignment horizontal="center"/>
    </xf>
    <xf numFmtId="0" fontId="2" fillId="0" borderId="30" xfId="4" applyFont="1" applyBorder="1" applyAlignment="1">
      <alignment horizontal="left" wrapText="1"/>
    </xf>
    <xf numFmtId="0" fontId="2" fillId="0" borderId="18" xfId="4" applyFont="1" applyBorder="1" applyAlignment="1">
      <alignment horizontal="center"/>
    </xf>
    <xf numFmtId="0" fontId="2" fillId="0" borderId="16" xfId="4" applyFont="1" applyBorder="1" applyAlignment="1">
      <alignment horizontal="justify" wrapText="1"/>
    </xf>
    <xf numFmtId="49" fontId="3" fillId="4" borderId="20" xfId="4" applyNumberFormat="1" applyFont="1" applyFill="1" applyBorder="1" applyAlignment="1">
      <alignment horizontal="justify" vertical="top" wrapText="1"/>
    </xf>
    <xf numFmtId="49" fontId="2" fillId="4" borderId="20" xfId="4" applyNumberFormat="1" applyFont="1" applyFill="1" applyBorder="1" applyAlignment="1">
      <alignment horizontal="left" wrapText="1"/>
    </xf>
    <xf numFmtId="0" fontId="3" fillId="4" borderId="20" xfId="4" applyFont="1" applyFill="1" applyBorder="1" applyAlignment="1">
      <alignment horizontal="center" wrapText="1"/>
    </xf>
    <xf numFmtId="0" fontId="3" fillId="0" borderId="27" xfId="4" applyFont="1" applyBorder="1" applyAlignment="1">
      <alignment horizontal="justify" vertical="top" wrapText="1"/>
    </xf>
    <xf numFmtId="0" fontId="2" fillId="0" borderId="3" xfId="4" applyFont="1" applyBorder="1" applyAlignment="1">
      <alignment horizontal="justify" vertical="top" wrapText="1"/>
    </xf>
    <xf numFmtId="49" fontId="3" fillId="3" borderId="23" xfId="4" applyNumberFormat="1" applyFont="1" applyFill="1" applyBorder="1" applyAlignment="1">
      <alignment horizontal="left" vertical="top"/>
    </xf>
    <xf numFmtId="0" fontId="2" fillId="3" borderId="23" xfId="4" applyFont="1" applyFill="1" applyBorder="1" applyAlignment="1">
      <alignment horizontal="center"/>
    </xf>
    <xf numFmtId="2" fontId="2" fillId="3" borderId="23" xfId="4" applyNumberFormat="1" applyFont="1" applyFill="1" applyBorder="1" applyAlignment="1">
      <alignment horizontal="right"/>
    </xf>
    <xf numFmtId="0" fontId="2" fillId="0" borderId="32" xfId="4" applyFont="1" applyBorder="1" applyAlignment="1">
      <alignment horizontal="justify" wrapText="1"/>
    </xf>
    <xf numFmtId="0" fontId="3" fillId="0" borderId="0" xfId="4" applyFont="1" applyAlignment="1">
      <alignment horizontal="center"/>
    </xf>
    <xf numFmtId="2" fontId="3" fillId="0" borderId="0" xfId="4" applyNumberFormat="1" applyFont="1" applyAlignment="1">
      <alignment horizontal="right"/>
    </xf>
    <xf numFmtId="4" fontId="3" fillId="0" borderId="0" xfId="4" applyNumberFormat="1" applyFont="1" applyAlignment="1">
      <alignment horizontal="right"/>
    </xf>
    <xf numFmtId="49" fontId="3" fillId="7" borderId="33" xfId="5" applyNumberFormat="1" applyFont="1" applyFill="1" applyBorder="1" applyAlignment="1">
      <alignment horizontal="left"/>
    </xf>
    <xf numFmtId="0" fontId="3" fillId="7" borderId="26" xfId="5" applyFont="1" applyFill="1" applyBorder="1" applyAlignment="1">
      <alignment horizontal="justify" wrapText="1"/>
    </xf>
    <xf numFmtId="0" fontId="2" fillId="7" borderId="26" xfId="5" applyFont="1" applyFill="1" applyBorder="1" applyAlignment="1">
      <alignment horizontal="center"/>
    </xf>
    <xf numFmtId="2" fontId="2" fillId="7" borderId="26" xfId="5" applyNumberFormat="1" applyFont="1" applyFill="1" applyBorder="1" applyAlignment="1">
      <alignment horizontal="center"/>
    </xf>
    <xf numFmtId="2" fontId="2" fillId="7" borderId="26" xfId="5" applyNumberFormat="1" applyFont="1" applyFill="1" applyBorder="1"/>
    <xf numFmtId="49" fontId="2" fillId="0" borderId="0" xfId="5" applyNumberFormat="1" applyFont="1" applyAlignment="1">
      <alignment horizontal="left" vertical="center"/>
    </xf>
    <xf numFmtId="0" fontId="2" fillId="0" borderId="0" xfId="5" applyFont="1" applyAlignment="1">
      <alignment horizontal="center" vertical="center"/>
    </xf>
    <xf numFmtId="2" fontId="2" fillId="0" borderId="0" xfId="5" applyNumberFormat="1" applyFont="1" applyAlignment="1">
      <alignment horizontal="center" vertical="center"/>
    </xf>
    <xf numFmtId="49" fontId="3" fillId="5" borderId="19" xfId="5" applyNumberFormat="1" applyFont="1" applyFill="1" applyBorder="1" applyAlignment="1">
      <alignment horizontal="left"/>
    </xf>
    <xf numFmtId="0" fontId="3" fillId="5" borderId="36" xfId="5" applyFont="1" applyFill="1" applyBorder="1" applyAlignment="1">
      <alignment horizontal="justify" wrapText="1"/>
    </xf>
    <xf numFmtId="0" fontId="3" fillId="5" borderId="20" xfId="5" applyFont="1" applyFill="1" applyBorder="1" applyAlignment="1">
      <alignment horizontal="center"/>
    </xf>
    <xf numFmtId="2" fontId="3" fillId="5" borderId="20" xfId="5" applyNumberFormat="1" applyFont="1" applyFill="1" applyBorder="1"/>
    <xf numFmtId="165" fontId="2" fillId="0" borderId="0" xfId="4" applyNumberFormat="1" applyFont="1" applyAlignment="1">
      <alignment horizontal="right"/>
    </xf>
    <xf numFmtId="49" fontId="3" fillId="0" borderId="28" xfId="3" applyNumberFormat="1" applyFont="1" applyBorder="1" applyAlignment="1">
      <alignment horizontal="justify" vertical="top" wrapText="1"/>
    </xf>
    <xf numFmtId="0" fontId="2" fillId="0" borderId="35" xfId="4" applyFont="1" applyBorder="1" applyAlignment="1">
      <alignment horizontal="left" wrapText="1"/>
    </xf>
    <xf numFmtId="2" fontId="2" fillId="0" borderId="27" xfId="4" applyNumberFormat="1" applyFont="1" applyBorder="1" applyAlignment="1">
      <alignment horizontal="right"/>
    </xf>
    <xf numFmtId="0" fontId="3" fillId="4" borderId="6" xfId="4" applyFont="1" applyFill="1" applyBorder="1" applyAlignment="1">
      <alignment horizontal="justify" vertical="top" wrapText="1"/>
    </xf>
    <xf numFmtId="0" fontId="3" fillId="6" borderId="40" xfId="4" applyFont="1" applyFill="1" applyBorder="1" applyAlignment="1">
      <alignment horizontal="center" wrapText="1"/>
    </xf>
    <xf numFmtId="0" fontId="3" fillId="6" borderId="41" xfId="4" applyFont="1" applyFill="1" applyBorder="1" applyAlignment="1">
      <alignment horizontal="justify"/>
    </xf>
    <xf numFmtId="0" fontId="2" fillId="6" borderId="42" xfId="4" applyFont="1" applyFill="1" applyBorder="1" applyAlignment="1">
      <alignment horizontal="left"/>
    </xf>
    <xf numFmtId="4" fontId="3" fillId="6" borderId="43" xfId="4" applyNumberFormat="1" applyFont="1" applyFill="1" applyBorder="1" applyAlignment="1">
      <alignment horizontal="right"/>
    </xf>
    <xf numFmtId="0" fontId="3" fillId="6" borderId="44" xfId="4" applyFont="1" applyFill="1" applyBorder="1" applyAlignment="1">
      <alignment horizontal="center" vertical="top" wrapText="1"/>
    </xf>
    <xf numFmtId="0" fontId="3" fillId="6" borderId="45" xfId="4" applyFont="1" applyFill="1" applyBorder="1" applyAlignment="1">
      <alignment horizontal="justify" vertical="top"/>
    </xf>
    <xf numFmtId="0" fontId="2" fillId="6" borderId="1" xfId="4" applyFont="1" applyFill="1" applyBorder="1" applyAlignment="1">
      <alignment horizontal="left"/>
    </xf>
    <xf numFmtId="0" fontId="3" fillId="6" borderId="46" xfId="4" applyFont="1" applyFill="1" applyBorder="1" applyAlignment="1">
      <alignment horizontal="center"/>
    </xf>
    <xf numFmtId="2" fontId="3" fillId="6" borderId="1" xfId="4" applyNumberFormat="1" applyFont="1" applyFill="1" applyBorder="1" applyAlignment="1">
      <alignment horizontal="right"/>
    </xf>
    <xf numFmtId="4" fontId="3" fillId="6" borderId="1" xfId="4" applyNumberFormat="1" applyFont="1" applyFill="1" applyBorder="1" applyAlignment="1">
      <alignment horizontal="right"/>
    </xf>
    <xf numFmtId="4" fontId="3" fillId="6" borderId="47" xfId="4" applyNumberFormat="1" applyFont="1" applyFill="1" applyBorder="1" applyAlignment="1">
      <alignment horizontal="right"/>
    </xf>
    <xf numFmtId="0" fontId="3" fillId="0" borderId="0" xfId="4" applyFont="1" applyAlignment="1">
      <alignment horizontal="center" vertical="top" wrapText="1"/>
    </xf>
    <xf numFmtId="0" fontId="2" fillId="0" borderId="48" xfId="4" applyFont="1" applyBorder="1" applyAlignment="1">
      <alignment horizontal="justify" vertical="top"/>
    </xf>
    <xf numFmtId="0" fontId="2" fillId="0" borderId="0" xfId="4" applyFont="1" applyAlignment="1">
      <alignment horizontal="left"/>
    </xf>
    <xf numFmtId="0" fontId="3" fillId="0" borderId="49" xfId="4" applyFont="1" applyBorder="1" applyAlignment="1">
      <alignment horizontal="center" vertical="center" wrapText="1"/>
    </xf>
    <xf numFmtId="0" fontId="3" fillId="0" borderId="50" xfId="4" applyFont="1" applyBorder="1" applyAlignment="1">
      <alignment horizontal="justify" vertical="center"/>
    </xf>
    <xf numFmtId="0" fontId="2" fillId="0" borderId="51" xfId="4" applyFont="1" applyBorder="1" applyAlignment="1">
      <alignment horizontal="left" vertical="center"/>
    </xf>
    <xf numFmtId="4" fontId="3" fillId="0" borderId="52" xfId="4" applyNumberFormat="1" applyFont="1" applyBorder="1" applyAlignment="1">
      <alignment horizontal="left" vertical="center"/>
    </xf>
    <xf numFmtId="0" fontId="2" fillId="0" borderId="0" xfId="4" applyFont="1" applyAlignment="1">
      <alignment horizontal="justify" vertical="top"/>
    </xf>
    <xf numFmtId="0" fontId="2" fillId="0" borderId="48" xfId="4" applyFont="1" applyBorder="1" applyAlignment="1">
      <alignment horizontal="justify" wrapText="1"/>
    </xf>
    <xf numFmtId="49" fontId="2" fillId="0" borderId="3" xfId="4" applyNumberFormat="1" applyFont="1" applyBorder="1" applyAlignment="1">
      <alignment horizontal="left" vertical="top"/>
    </xf>
    <xf numFmtId="0" fontId="3" fillId="0" borderId="3" xfId="4" applyFont="1" applyBorder="1" applyAlignment="1">
      <alignment horizontal="justify" vertical="top" wrapText="1"/>
    </xf>
    <xf numFmtId="0" fontId="3" fillId="0" borderId="19" xfId="4" applyFont="1" applyBorder="1" applyAlignment="1">
      <alignment horizontal="justify" vertical="top"/>
    </xf>
    <xf numFmtId="0" fontId="2" fillId="0" borderId="53" xfId="4" applyFont="1" applyBorder="1" applyAlignment="1">
      <alignment horizontal="left"/>
    </xf>
    <xf numFmtId="0" fontId="3" fillId="0" borderId="31" xfId="4" applyFont="1" applyBorder="1"/>
    <xf numFmtId="166" fontId="2" fillId="0" borderId="0" xfId="4" applyNumberFormat="1" applyFont="1"/>
    <xf numFmtId="0" fontId="3" fillId="0" borderId="5" xfId="4" applyFont="1" applyBorder="1" applyAlignment="1">
      <alignment horizontal="justify" vertical="center"/>
    </xf>
    <xf numFmtId="0" fontId="2" fillId="0" borderId="20" xfId="4" applyFont="1" applyBorder="1" applyAlignment="1">
      <alignment horizontal="left" vertical="center"/>
    </xf>
    <xf numFmtId="4" fontId="3" fillId="0" borderId="31" xfId="4" applyNumberFormat="1" applyFont="1" applyBorder="1" applyAlignment="1">
      <alignment horizontal="left" vertical="center"/>
    </xf>
    <xf numFmtId="2" fontId="2" fillId="0" borderId="3" xfId="4" applyNumberFormat="1" applyFont="1" applyBorder="1"/>
    <xf numFmtId="2" fontId="2" fillId="0" borderId="3" xfId="4" applyNumberFormat="1" applyFont="1" applyBorder="1" applyAlignment="1">
      <alignment horizontal="right"/>
    </xf>
    <xf numFmtId="2" fontId="2" fillId="0" borderId="0" xfId="5" applyNumberFormat="1" applyFont="1"/>
    <xf numFmtId="4" fontId="2" fillId="0" borderId="0" xfId="5" applyNumberFormat="1" applyFont="1" applyAlignment="1">
      <alignment vertical="center"/>
    </xf>
    <xf numFmtId="0" fontId="2" fillId="0" borderId="0" xfId="0" applyFont="1"/>
    <xf numFmtId="0" fontId="9" fillId="0" borderId="0" xfId="4" applyFont="1"/>
    <xf numFmtId="2" fontId="2" fillId="0" borderId="0" xfId="4" applyNumberFormat="1" applyFont="1" applyAlignment="1">
      <alignment horizontal="left" vertical="top" wrapText="1"/>
    </xf>
    <xf numFmtId="2" fontId="2" fillId="0" borderId="0" xfId="4" applyNumberFormat="1" applyFont="1" applyAlignment="1">
      <alignment horizontal="center"/>
    </xf>
    <xf numFmtId="2" fontId="2" fillId="0" borderId="0" xfId="1" applyNumberFormat="1" applyFont="1" applyFill="1" applyBorder="1" applyAlignment="1" applyProtection="1">
      <alignment horizontal="right"/>
    </xf>
    <xf numFmtId="0" fontId="3" fillId="0" borderId="0" xfId="4" applyFont="1" applyAlignment="1">
      <alignment horizontal="justify" vertical="top"/>
    </xf>
    <xf numFmtId="166" fontId="3" fillId="0" borderId="0" xfId="4" applyNumberFormat="1" applyFont="1" applyAlignment="1">
      <alignment horizontal="center"/>
    </xf>
    <xf numFmtId="49" fontId="8" fillId="0" borderId="0" xfId="4" applyNumberFormat="1" applyFont="1" applyAlignment="1">
      <alignment horizontal="left" vertical="top"/>
    </xf>
    <xf numFmtId="0" fontId="8" fillId="0" borderId="0" xfId="4" applyFont="1" applyAlignment="1">
      <alignment horizontal="justify" vertical="top" wrapText="1"/>
    </xf>
    <xf numFmtId="0" fontId="9" fillId="0" borderId="0" xfId="4" applyFont="1" applyAlignment="1">
      <alignment horizontal="left" wrapText="1"/>
    </xf>
    <xf numFmtId="0" fontId="9" fillId="0" borderId="0" xfId="4" applyFont="1" applyAlignment="1">
      <alignment horizontal="center"/>
    </xf>
    <xf numFmtId="2" fontId="9" fillId="0" borderId="0" xfId="4" applyNumberFormat="1" applyFont="1" applyAlignment="1">
      <alignment horizontal="right"/>
    </xf>
    <xf numFmtId="0" fontId="2" fillId="0" borderId="38" xfId="2" applyFont="1" applyBorder="1" applyAlignment="1">
      <alignment vertical="top" wrapText="1"/>
    </xf>
    <xf numFmtId="165" fontId="2" fillId="0" borderId="0" xfId="4" applyNumberFormat="1" applyFont="1" applyAlignment="1">
      <alignment wrapText="1"/>
    </xf>
    <xf numFmtId="0" fontId="2" fillId="0" borderId="2" xfId="4" applyFont="1" applyBorder="1" applyAlignment="1">
      <alignment horizontal="justify" vertical="top" wrapText="1"/>
    </xf>
    <xf numFmtId="0" fontId="2" fillId="0" borderId="2" xfId="4" applyFont="1" applyBorder="1" applyAlignment="1">
      <alignment horizontal="center"/>
    </xf>
    <xf numFmtId="2" fontId="2" fillId="0" borderId="2" xfId="4" applyNumberFormat="1" applyFont="1" applyBorder="1" applyAlignment="1">
      <alignment horizontal="right"/>
    </xf>
    <xf numFmtId="0" fontId="2" fillId="0" borderId="0" xfId="4" applyFont="1" applyAlignment="1">
      <alignment wrapText="1"/>
    </xf>
    <xf numFmtId="0" fontId="3" fillId="0" borderId="19" xfId="4" applyFont="1" applyBorder="1" applyAlignment="1">
      <alignment horizontal="center" vertical="center" wrapText="1"/>
    </xf>
    <xf numFmtId="0" fontId="3" fillId="0" borderId="6" xfId="4" applyFont="1" applyBorder="1" applyAlignment="1">
      <alignment horizontal="justify" vertical="center"/>
    </xf>
    <xf numFmtId="0" fontId="2" fillId="0" borderId="8" xfId="4" applyFont="1" applyBorder="1" applyAlignment="1">
      <alignment horizontal="left" vertical="center"/>
    </xf>
    <xf numFmtId="165" fontId="3" fillId="0" borderId="31" xfId="4" applyNumberFormat="1" applyFont="1" applyBorder="1" applyAlignment="1">
      <alignment vertical="center"/>
    </xf>
    <xf numFmtId="0" fontId="2" fillId="0" borderId="2" xfId="4" applyFont="1" applyBorder="1" applyAlignment="1">
      <alignment horizontal="justify" wrapText="1"/>
    </xf>
    <xf numFmtId="2" fontId="2" fillId="0" borderId="0" xfId="4" applyNumberFormat="1" applyFont="1"/>
    <xf numFmtId="2" fontId="2" fillId="0" borderId="2" xfId="4" applyNumberFormat="1" applyFont="1" applyBorder="1"/>
    <xf numFmtId="0" fontId="2" fillId="0" borderId="0" xfId="4" applyFont="1" applyAlignment="1">
      <alignment horizontal="center" wrapText="1"/>
    </xf>
    <xf numFmtId="0" fontId="3" fillId="0" borderId="0" xfId="4" applyFont="1" applyAlignment="1">
      <alignment wrapText="1"/>
    </xf>
    <xf numFmtId="0" fontId="9" fillId="0" borderId="0" xfId="4" applyFont="1" applyAlignment="1">
      <alignment wrapText="1"/>
    </xf>
    <xf numFmtId="168" fontId="2" fillId="0" borderId="4" xfId="4" applyNumberFormat="1" applyFont="1" applyBorder="1" applyAlignment="1" applyProtection="1">
      <alignment horizontal="right"/>
      <protection locked="0"/>
    </xf>
    <xf numFmtId="168" fontId="2" fillId="0" borderId="2" xfId="2" applyNumberFormat="1" applyFont="1" applyBorder="1" applyAlignment="1">
      <alignment horizontal="right"/>
    </xf>
    <xf numFmtId="168" fontId="2" fillId="0" borderId="0" xfId="4" applyNumberFormat="1" applyFont="1" applyAlignment="1">
      <alignment horizontal="right"/>
    </xf>
    <xf numFmtId="168" fontId="9" fillId="0" borderId="0" xfId="4" applyNumberFormat="1" applyFont="1" applyAlignment="1" applyProtection="1">
      <alignment horizontal="right"/>
      <protection locked="0"/>
    </xf>
    <xf numFmtId="168" fontId="9" fillId="0" borderId="0" xfId="2" applyNumberFormat="1" applyFont="1" applyAlignment="1">
      <alignment horizontal="right"/>
    </xf>
    <xf numFmtId="168" fontId="2" fillId="0" borderId="0" xfId="4" applyNumberFormat="1" applyFont="1" applyAlignment="1" applyProtection="1">
      <alignment horizontal="right"/>
      <protection locked="0"/>
    </xf>
    <xf numFmtId="168" fontId="2" fillId="0" borderId="0" xfId="2" applyNumberFormat="1" applyFont="1" applyAlignment="1">
      <alignment horizontal="right"/>
    </xf>
    <xf numFmtId="168" fontId="2" fillId="0" borderId="2" xfId="4" applyNumberFormat="1" applyFont="1" applyBorder="1" applyAlignment="1" applyProtection="1">
      <alignment horizontal="right"/>
      <protection locked="0"/>
    </xf>
    <xf numFmtId="168" fontId="3" fillId="4" borderId="21" xfId="4" applyNumberFormat="1" applyFont="1" applyFill="1" applyBorder="1" applyAlignment="1">
      <alignment horizontal="right"/>
    </xf>
    <xf numFmtId="168" fontId="3" fillId="4" borderId="9" xfId="4" applyNumberFormat="1" applyFont="1" applyFill="1" applyBorder="1" applyAlignment="1">
      <alignment horizontal="right"/>
    </xf>
    <xf numFmtId="168" fontId="3" fillId="3" borderId="23" xfId="4" applyNumberFormat="1" applyFont="1" applyFill="1" applyBorder="1" applyAlignment="1">
      <alignment horizontal="right"/>
    </xf>
    <xf numFmtId="168" fontId="3" fillId="3" borderId="24" xfId="4" applyNumberFormat="1" applyFont="1" applyFill="1" applyBorder="1" applyAlignment="1">
      <alignment horizontal="right"/>
    </xf>
    <xf numFmtId="168" fontId="2" fillId="0" borderId="25" xfId="4" applyNumberFormat="1" applyFont="1" applyBorder="1" applyAlignment="1" applyProtection="1">
      <alignment horizontal="right"/>
      <protection locked="0"/>
    </xf>
    <xf numFmtId="168" fontId="2" fillId="0" borderId="2" xfId="5" applyNumberFormat="1" applyFont="1" applyBorder="1" applyProtection="1">
      <protection locked="0"/>
    </xf>
    <xf numFmtId="168" fontId="2" fillId="0" borderId="0" xfId="5" applyNumberFormat="1" applyFont="1"/>
    <xf numFmtId="168" fontId="2" fillId="0" borderId="0" xfId="0" applyNumberFormat="1" applyFont="1" applyAlignment="1">
      <alignment horizontal="right"/>
    </xf>
    <xf numFmtId="168" fontId="2" fillId="0" borderId="28" xfId="4" applyNumberFormat="1" applyFont="1" applyBorder="1"/>
    <xf numFmtId="168" fontId="2" fillId="0" borderId="27" xfId="4" applyNumberFormat="1" applyFont="1" applyBorder="1" applyAlignment="1">
      <alignment horizontal="right"/>
    </xf>
    <xf numFmtId="168" fontId="2" fillId="0" borderId="29" xfId="4" applyNumberFormat="1" applyFont="1" applyBorder="1" applyProtection="1">
      <protection locked="0"/>
    </xf>
    <xf numFmtId="168" fontId="2" fillId="0" borderId="3" xfId="2" applyNumberFormat="1" applyFont="1" applyBorder="1" applyAlignment="1">
      <alignment horizontal="right"/>
    </xf>
    <xf numFmtId="168" fontId="2" fillId="0" borderId="18" xfId="4" applyNumberFormat="1" applyFont="1" applyBorder="1" applyAlignment="1" applyProtection="1">
      <alignment horizontal="right"/>
      <protection locked="0"/>
    </xf>
    <xf numFmtId="168" fontId="3" fillId="4" borderId="20" xfId="4" applyNumberFormat="1" applyFont="1" applyFill="1" applyBorder="1" applyAlignment="1">
      <alignment horizontal="right"/>
    </xf>
    <xf numFmtId="168" fontId="2" fillId="0" borderId="27" xfId="4" applyNumberFormat="1" applyFont="1" applyBorder="1"/>
    <xf numFmtId="168" fontId="2" fillId="0" borderId="3" xfId="4" applyNumberFormat="1" applyFont="1" applyBorder="1" applyProtection="1">
      <protection locked="0"/>
    </xf>
    <xf numFmtId="168" fontId="2" fillId="0" borderId="0" xfId="4" applyNumberFormat="1" applyFont="1" applyProtection="1">
      <protection locked="0"/>
    </xf>
    <xf numFmtId="168" fontId="2" fillId="0" borderId="2" xfId="4" applyNumberFormat="1" applyFont="1" applyBorder="1" applyAlignment="1">
      <alignment horizontal="right"/>
    </xf>
    <xf numFmtId="168" fontId="3" fillId="4" borderId="31" xfId="4" applyNumberFormat="1" applyFont="1" applyFill="1" applyBorder="1" applyAlignment="1">
      <alignment horizontal="right"/>
    </xf>
    <xf numFmtId="168" fontId="2" fillId="3" borderId="23" xfId="4" applyNumberFormat="1" applyFont="1" applyFill="1" applyBorder="1" applyAlignment="1">
      <alignment horizontal="right"/>
    </xf>
    <xf numFmtId="168" fontId="2" fillId="3" borderId="24" xfId="4" applyNumberFormat="1" applyFont="1" applyFill="1" applyBorder="1" applyAlignment="1">
      <alignment horizontal="right"/>
    </xf>
    <xf numFmtId="168" fontId="2" fillId="0" borderId="3" xfId="4" applyNumberFormat="1" applyFont="1" applyBorder="1" applyAlignment="1" applyProtection="1">
      <alignment horizontal="right"/>
      <protection locked="0"/>
    </xf>
    <xf numFmtId="168" fontId="3" fillId="0" borderId="0" xfId="4" applyNumberFormat="1" applyFont="1" applyAlignment="1">
      <alignment horizontal="right"/>
    </xf>
    <xf numFmtId="168" fontId="2" fillId="7" borderId="26" xfId="5" applyNumberFormat="1" applyFont="1" applyFill="1" applyBorder="1"/>
    <xf numFmtId="168" fontId="2" fillId="7" borderId="34" xfId="5" applyNumberFormat="1" applyFont="1" applyFill="1" applyBorder="1"/>
    <xf numFmtId="168" fontId="2" fillId="0" borderId="0" xfId="5" applyNumberFormat="1" applyFont="1" applyAlignment="1">
      <alignment horizontal="right" vertical="center"/>
    </xf>
    <xf numFmtId="168" fontId="2" fillId="0" borderId="0" xfId="5" applyNumberFormat="1" applyFont="1" applyProtection="1">
      <protection locked="0"/>
    </xf>
    <xf numFmtId="168" fontId="2" fillId="0" borderId="55" xfId="2" applyNumberFormat="1" applyFont="1" applyBorder="1" applyAlignment="1">
      <alignment horizontal="right"/>
    </xf>
    <xf numFmtId="168" fontId="3" fillId="5" borderId="20" xfId="5" applyNumberFormat="1" applyFont="1" applyFill="1" applyBorder="1"/>
    <xf numFmtId="168" fontId="3" fillId="8" borderId="37" xfId="2" applyNumberFormat="1" applyFont="1" applyFill="1" applyBorder="1" applyAlignment="1">
      <alignment horizontal="right"/>
    </xf>
    <xf numFmtId="0" fontId="9" fillId="0" borderId="2" xfId="4" applyFont="1" applyBorder="1"/>
    <xf numFmtId="165" fontId="9" fillId="0" borderId="0" xfId="4" applyNumberFormat="1" applyFont="1" applyAlignment="1">
      <alignment wrapText="1"/>
    </xf>
    <xf numFmtId="0" fontId="11" fillId="0" borderId="2" xfId="4" applyFont="1" applyBorder="1" applyAlignment="1">
      <alignment horizontal="justify" vertical="top" wrapText="1"/>
    </xf>
    <xf numFmtId="0" fontId="2" fillId="0" borderId="3" xfId="5" applyFont="1" applyBorder="1" applyAlignment="1">
      <alignment horizontal="center"/>
    </xf>
    <xf numFmtId="168" fontId="2" fillId="0" borderId="3" xfId="0" applyNumberFormat="1" applyFont="1" applyBorder="1" applyAlignment="1">
      <alignment horizontal="right"/>
    </xf>
    <xf numFmtId="2" fontId="2" fillId="0" borderId="2" xfId="4" applyNumberFormat="1" applyFont="1" applyBorder="1" applyAlignment="1">
      <alignment horizontal="left" vertical="top" wrapText="1"/>
    </xf>
    <xf numFmtId="2" fontId="2" fillId="0" borderId="2" xfId="4" applyNumberFormat="1" applyFont="1" applyBorder="1" applyAlignment="1">
      <alignment horizontal="center"/>
    </xf>
    <xf numFmtId="2" fontId="2" fillId="0" borderId="2" xfId="1" applyNumberFormat="1" applyFont="1" applyFill="1" applyBorder="1" applyAlignment="1" applyProtection="1">
      <alignment horizontal="right"/>
    </xf>
    <xf numFmtId="49" fontId="3" fillId="0" borderId="3" xfId="5" applyNumberFormat="1" applyFont="1" applyBorder="1" applyAlignment="1">
      <alignment horizontal="left" vertical="top"/>
    </xf>
    <xf numFmtId="49" fontId="2" fillId="0" borderId="29" xfId="3" applyNumberFormat="1" applyFont="1" applyBorder="1" applyAlignment="1">
      <alignment horizontal="justify" vertical="top" wrapText="1"/>
    </xf>
    <xf numFmtId="0" fontId="2" fillId="0" borderId="39" xfId="4" applyFont="1" applyBorder="1"/>
    <xf numFmtId="2" fontId="2" fillId="0" borderId="3" xfId="5" applyNumberFormat="1" applyFont="1" applyBorder="1"/>
    <xf numFmtId="165" fontId="12" fillId="0" borderId="0" xfId="4" applyNumberFormat="1" applyFont="1" applyAlignment="1">
      <alignment wrapText="1"/>
    </xf>
    <xf numFmtId="49" fontId="2" fillId="0" borderId="0" xfId="3" applyNumberFormat="1" applyFont="1" applyAlignment="1">
      <alignment horizontal="justify" vertical="top" wrapText="1"/>
    </xf>
    <xf numFmtId="49" fontId="3" fillId="0" borderId="35" xfId="5" applyNumberFormat="1" applyFont="1" applyBorder="1" applyAlignment="1">
      <alignment horizontal="left" vertical="top"/>
    </xf>
    <xf numFmtId="49" fontId="3" fillId="0" borderId="27" xfId="3" applyNumberFormat="1" applyFont="1" applyBorder="1" applyAlignment="1">
      <alignment horizontal="justify" vertical="top" wrapText="1"/>
    </xf>
    <xf numFmtId="0" fontId="2" fillId="0" borderId="27" xfId="4" applyFont="1" applyBorder="1"/>
    <xf numFmtId="0" fontId="2" fillId="0" borderId="27" xfId="5" applyFont="1" applyBorder="1" applyAlignment="1">
      <alignment horizontal="center"/>
    </xf>
    <xf numFmtId="2" fontId="2" fillId="0" borderId="56" xfId="5" applyNumberFormat="1" applyFont="1" applyBorder="1"/>
    <xf numFmtId="168" fontId="2" fillId="0" borderId="27" xfId="5" applyNumberFormat="1" applyFont="1" applyBorder="1"/>
    <xf numFmtId="168" fontId="2" fillId="0" borderId="27" xfId="0" applyNumberFormat="1" applyFont="1" applyBorder="1" applyAlignment="1">
      <alignment horizontal="right"/>
    </xf>
    <xf numFmtId="169" fontId="13" fillId="0" borderId="0" xfId="3" applyNumberFormat="1" applyFont="1" applyAlignment="1">
      <alignment horizontal="center" wrapText="1"/>
    </xf>
    <xf numFmtId="170" fontId="14" fillId="0" borderId="0" xfId="3" applyNumberFormat="1" applyFont="1" applyAlignment="1">
      <alignment horizontal="right"/>
    </xf>
    <xf numFmtId="4" fontId="14" fillId="0" borderId="0" xfId="3" applyNumberFormat="1" applyFont="1" applyAlignment="1">
      <alignment horizontal="right"/>
    </xf>
    <xf numFmtId="49" fontId="3" fillId="0" borderId="39" xfId="5" applyNumberFormat="1" applyFont="1" applyBorder="1" applyAlignment="1">
      <alignment horizontal="left" vertical="top"/>
    </xf>
    <xf numFmtId="49" fontId="2" fillId="0" borderId="3" xfId="3" applyNumberFormat="1" applyFont="1" applyBorder="1" applyAlignment="1">
      <alignment horizontal="justify" vertical="top" wrapText="1"/>
    </xf>
    <xf numFmtId="0" fontId="2" fillId="0" borderId="3" xfId="4" applyFont="1" applyBorder="1"/>
    <xf numFmtId="2" fontId="2" fillId="0" borderId="57" xfId="5" applyNumberFormat="1" applyFont="1" applyBorder="1"/>
    <xf numFmtId="49" fontId="3" fillId="0" borderId="38" xfId="5" applyNumberFormat="1" applyFont="1" applyBorder="1" applyAlignment="1">
      <alignment horizontal="left" vertical="top"/>
    </xf>
    <xf numFmtId="0" fontId="2" fillId="0" borderId="38" xfId="4" applyFont="1" applyBorder="1"/>
    <xf numFmtId="0" fontId="2" fillId="0" borderId="58" xfId="5" applyFont="1" applyBorder="1" applyAlignment="1">
      <alignment horizontal="center"/>
    </xf>
    <xf numFmtId="2" fontId="2" fillId="0" borderId="59" xfId="5" applyNumberFormat="1" applyFont="1" applyBorder="1"/>
    <xf numFmtId="168" fontId="2" fillId="0" borderId="58" xfId="5" applyNumberFormat="1" applyFont="1" applyBorder="1"/>
    <xf numFmtId="168" fontId="2" fillId="0" borderId="58" xfId="0" applyNumberFormat="1" applyFont="1" applyBorder="1" applyAlignment="1">
      <alignment horizontal="right"/>
    </xf>
    <xf numFmtId="168" fontId="2" fillId="0" borderId="2" xfId="4" applyNumberFormat="1" applyFont="1" applyBorder="1" applyProtection="1">
      <protection locked="0"/>
    </xf>
    <xf numFmtId="168" fontId="2" fillId="0" borderId="3" xfId="5" applyNumberFormat="1" applyFont="1" applyBorder="1" applyProtection="1">
      <protection locked="0"/>
    </xf>
    <xf numFmtId="168" fontId="2" fillId="0" borderId="29" xfId="5" applyNumberFormat="1" applyFont="1" applyBorder="1" applyProtection="1">
      <protection locked="0"/>
    </xf>
    <xf numFmtId="0" fontId="3" fillId="6" borderId="42" xfId="4" applyFont="1" applyFill="1" applyBorder="1" applyAlignment="1">
      <alignment horizontal="center"/>
    </xf>
    <xf numFmtId="165" fontId="3" fillId="0" borderId="8" xfId="4" applyNumberFormat="1" applyFont="1" applyBorder="1" applyAlignment="1">
      <alignment horizontal="right" vertical="center"/>
    </xf>
    <xf numFmtId="165" fontId="3" fillId="0" borderId="0" xfId="4" applyNumberFormat="1" applyFont="1" applyAlignment="1">
      <alignment horizontal="right" vertical="center"/>
    </xf>
    <xf numFmtId="165" fontId="3" fillId="0" borderId="20" xfId="4" applyNumberFormat="1" applyFont="1" applyBorder="1" applyAlignment="1">
      <alignment horizontal="right" vertical="center"/>
    </xf>
    <xf numFmtId="4" fontId="2" fillId="0" borderId="0" xfId="4" applyNumberFormat="1" applyFont="1" applyAlignment="1" applyProtection="1">
      <alignment horizontal="right"/>
      <protection locked="0"/>
    </xf>
    <xf numFmtId="165" fontId="3" fillId="0" borderId="36" xfId="4" applyNumberFormat="1" applyFont="1" applyBorder="1" applyAlignment="1">
      <alignment horizontal="right"/>
    </xf>
    <xf numFmtId="165" fontId="3" fillId="0" borderId="20" xfId="4" applyNumberFormat="1" applyFont="1" applyBorder="1" applyAlignment="1">
      <alignment horizontal="right"/>
    </xf>
    <xf numFmtId="165" fontId="3" fillId="0" borderId="54" xfId="4" applyNumberFormat="1" applyFont="1" applyBorder="1" applyAlignment="1">
      <alignment horizontal="right" vertical="center"/>
    </xf>
    <xf numFmtId="0" fontId="2" fillId="0" borderId="2" xfId="2" applyFont="1" applyBorder="1" applyAlignment="1">
      <alignment vertical="top" wrapText="1"/>
    </xf>
    <xf numFmtId="0" fontId="2" fillId="0" borderId="2" xfId="5" applyFont="1" applyBorder="1" applyAlignment="1">
      <alignment horizontal="center"/>
    </xf>
  </cellXfs>
  <cellStyles count="9">
    <cellStyle name="Comma 2" xfId="1" xr:uid="{00000000-0005-0000-0000-000000000000}"/>
    <cellStyle name="Normal" xfId="0" builtinId="0"/>
    <cellStyle name="Normal 103" xfId="2" xr:uid="{00000000-0005-0000-0000-000001000000}"/>
    <cellStyle name="Normal 16 33 5" xfId="3" xr:uid="{00000000-0005-0000-0000-000002000000}"/>
    <cellStyle name="Normal 2" xfId="4" xr:uid="{00000000-0005-0000-0000-000003000000}"/>
    <cellStyle name="Normal 2 2" xfId="5" xr:uid="{00000000-0005-0000-0000-000004000000}"/>
    <cellStyle name="Normal 2 3 2" xfId="6" xr:uid="{00000000-0005-0000-0000-000005000000}"/>
    <cellStyle name="Normal 3" xfId="7" xr:uid="{00000000-0005-0000-0000-000006000000}"/>
    <cellStyle name="Normal 6" xfId="8"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B997"/>
  <sheetViews>
    <sheetView tabSelected="1" topLeftCell="A76" zoomScale="80" zoomScaleNormal="80" zoomScaleSheetLayoutView="80" workbookViewId="0">
      <selection activeCell="F81" sqref="F81"/>
    </sheetView>
  </sheetViews>
  <sheetFormatPr defaultColWidth="11.42578125" defaultRowHeight="15"/>
  <cols>
    <col min="1" max="1" width="10.7109375" style="59" customWidth="1"/>
    <col min="2" max="2" width="60.7109375" style="122" customWidth="1"/>
    <col min="3" max="3" width="20.7109375" style="123" customWidth="1"/>
    <col min="4" max="4" width="10.7109375" style="8" customWidth="1"/>
    <col min="5" max="5" width="10.7109375" style="36" customWidth="1"/>
    <col min="6" max="7" width="20.7109375" style="37" customWidth="1"/>
    <col min="8" max="8" width="4" style="27" customWidth="1"/>
    <col min="9" max="9" width="16.7109375" style="160" customWidth="1"/>
    <col min="10" max="10" width="12.140625" style="27" customWidth="1"/>
    <col min="11" max="11" width="11.42578125" style="27" bestFit="1"/>
    <col min="12" max="16384" width="11.42578125" style="27"/>
  </cols>
  <sheetData>
    <row r="1" spans="1:80" s="10" customFormat="1" ht="15.75" thickBot="1">
      <c r="A1" s="1" t="s">
        <v>0</v>
      </c>
      <c r="B1" s="2" t="s">
        <v>1</v>
      </c>
      <c r="C1" s="3"/>
      <c r="D1" s="4" t="s">
        <v>2</v>
      </c>
      <c r="E1" s="5" t="s">
        <v>3</v>
      </c>
      <c r="F1" s="6" t="s">
        <v>4</v>
      </c>
      <c r="G1" s="7" t="s">
        <v>5</v>
      </c>
      <c r="H1" s="8"/>
      <c r="I1" s="16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row>
    <row r="2" spans="1:80" s="19" customFormat="1" ht="15.75" thickBot="1">
      <c r="A2" s="11" t="s">
        <v>6</v>
      </c>
      <c r="B2" s="12" t="s">
        <v>7</v>
      </c>
      <c r="C2" s="13"/>
      <c r="D2" s="14"/>
      <c r="E2" s="15"/>
      <c r="F2" s="16"/>
      <c r="G2" s="17"/>
      <c r="H2" s="18"/>
      <c r="I2" s="169"/>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row>
    <row r="3" spans="1:80">
      <c r="A3" s="20"/>
      <c r="B3" s="21"/>
      <c r="C3" s="22"/>
      <c r="D3" s="23"/>
      <c r="E3" s="24"/>
      <c r="F3" s="25"/>
      <c r="G3" s="26"/>
    </row>
    <row r="4" spans="1:80" ht="150">
      <c r="A4" s="28" t="s">
        <v>8</v>
      </c>
      <c r="B4" s="29" t="s">
        <v>29</v>
      </c>
      <c r="C4" s="30"/>
      <c r="D4" s="31" t="s">
        <v>9</v>
      </c>
      <c r="E4" s="32">
        <v>0.1</v>
      </c>
      <c r="F4" s="171"/>
      <c r="G4" s="172">
        <f>ROUND(E4,2)*ROUND(F4,2)</f>
        <v>0</v>
      </c>
    </row>
    <row r="5" spans="1:80" s="38" customFormat="1">
      <c r="A5" s="34"/>
      <c r="B5" s="9"/>
      <c r="C5" s="35"/>
      <c r="D5" s="8"/>
      <c r="E5" s="36"/>
      <c r="F5" s="173"/>
      <c r="G5" s="173"/>
      <c r="H5" s="27"/>
      <c r="I5" s="160"/>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row>
    <row r="6" spans="1:80" ht="210">
      <c r="A6" s="39" t="s">
        <v>10</v>
      </c>
      <c r="B6" s="40" t="s">
        <v>56</v>
      </c>
      <c r="C6" s="41"/>
      <c r="D6" s="31" t="s">
        <v>11</v>
      </c>
      <c r="E6" s="32">
        <v>300</v>
      </c>
      <c r="F6" s="171"/>
      <c r="G6" s="172">
        <f>ROUND(E6,2)*ROUND(F6,2)</f>
        <v>0</v>
      </c>
    </row>
    <row r="7" spans="1:80" s="144" customFormat="1">
      <c r="A7" s="150"/>
      <c r="B7" s="151"/>
      <c r="C7" s="152"/>
      <c r="D7" s="153"/>
      <c r="E7" s="154"/>
      <c r="F7" s="174"/>
      <c r="G7" s="175"/>
      <c r="I7" s="170"/>
    </row>
    <row r="8" spans="1:80" s="38" customFormat="1" ht="180">
      <c r="A8" s="28" t="s">
        <v>12</v>
      </c>
      <c r="B8" s="29" t="s">
        <v>69</v>
      </c>
      <c r="C8" s="30"/>
      <c r="D8" s="31" t="s">
        <v>14</v>
      </c>
      <c r="E8" s="32">
        <v>5</v>
      </c>
      <c r="F8" s="171"/>
      <c r="G8" s="172">
        <f>ROUND(E8,2)*ROUND(F8,2)</f>
        <v>0</v>
      </c>
      <c r="H8" s="27"/>
      <c r="I8" s="160"/>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row>
    <row r="9" spans="1:80" s="38" customFormat="1">
      <c r="A9" s="34"/>
      <c r="B9" s="9"/>
      <c r="C9" s="35"/>
      <c r="D9" s="8"/>
      <c r="E9" s="36"/>
      <c r="F9" s="173"/>
      <c r="G9" s="173"/>
      <c r="H9" s="27"/>
      <c r="I9" s="160"/>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row>
    <row r="10" spans="1:80" ht="67.5" customHeight="1">
      <c r="A10" s="42" t="s">
        <v>47</v>
      </c>
      <c r="B10" s="43" t="s">
        <v>57</v>
      </c>
      <c r="C10" s="44"/>
      <c r="D10" s="31" t="s">
        <v>11</v>
      </c>
      <c r="E10" s="33">
        <v>1500</v>
      </c>
      <c r="F10" s="171"/>
      <c r="G10" s="172">
        <f>ROUND(E10,2)*ROUND(F10,2)</f>
        <v>0</v>
      </c>
    </row>
    <row r="11" spans="1:80" ht="15" customHeight="1">
      <c r="A11" s="34"/>
      <c r="B11" s="60"/>
      <c r="C11" s="35"/>
      <c r="F11" s="176"/>
      <c r="G11" s="177"/>
    </row>
    <row r="12" spans="1:80" ht="90">
      <c r="A12" s="28" t="s">
        <v>50</v>
      </c>
      <c r="B12" s="157" t="s">
        <v>58</v>
      </c>
      <c r="C12" s="30"/>
      <c r="D12" s="158" t="s">
        <v>13</v>
      </c>
      <c r="E12" s="159">
        <v>4</v>
      </c>
      <c r="F12" s="178"/>
      <c r="G12" s="172">
        <f>E12*F12</f>
        <v>0</v>
      </c>
    </row>
    <row r="13" spans="1:80">
      <c r="A13" s="34"/>
      <c r="B13" s="9"/>
      <c r="C13" s="35"/>
      <c r="F13" s="176"/>
      <c r="G13" s="177"/>
    </row>
    <row r="14" spans="1:80" ht="75">
      <c r="A14" s="28" t="s">
        <v>59</v>
      </c>
      <c r="B14" s="211" t="s">
        <v>74</v>
      </c>
      <c r="C14" s="30"/>
      <c r="D14" s="158" t="s">
        <v>46</v>
      </c>
      <c r="E14" s="159">
        <v>110</v>
      </c>
      <c r="F14" s="178"/>
      <c r="G14" s="172">
        <f>E14*F14</f>
        <v>0</v>
      </c>
    </row>
    <row r="15" spans="1:80" s="38" customFormat="1" ht="15.75" thickBot="1">
      <c r="A15" s="34"/>
      <c r="B15" s="9"/>
      <c r="C15" s="35"/>
      <c r="D15" s="8"/>
      <c r="E15" s="36"/>
      <c r="F15" s="173"/>
      <c r="G15" s="173"/>
      <c r="H15" s="27"/>
      <c r="I15" s="160"/>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row>
    <row r="16" spans="1:80" s="19" customFormat="1" ht="15.75" thickBot="1">
      <c r="A16" s="45" t="s">
        <v>6</v>
      </c>
      <c r="B16" s="46" t="s">
        <v>15</v>
      </c>
      <c r="C16" s="47"/>
      <c r="D16" s="48"/>
      <c r="E16" s="49"/>
      <c r="F16" s="179"/>
      <c r="G16" s="180">
        <f>ROUND(SUM(G4:G15),2)</f>
        <v>0</v>
      </c>
      <c r="H16" s="18"/>
      <c r="I16" s="169"/>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row>
    <row r="17" spans="1:80" s="38" customFormat="1" ht="15.75" thickBot="1">
      <c r="A17" s="34"/>
      <c r="B17" s="9"/>
      <c r="C17" s="35"/>
      <c r="D17" s="8"/>
      <c r="E17" s="36"/>
      <c r="F17" s="173"/>
      <c r="G17" s="173"/>
      <c r="H17" s="27"/>
      <c r="I17" s="160"/>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row>
    <row r="18" spans="1:80" s="19" customFormat="1" ht="15.75" thickBot="1">
      <c r="A18" s="50" t="s">
        <v>16</v>
      </c>
      <c r="B18" s="51" t="s">
        <v>17</v>
      </c>
      <c r="C18" s="52"/>
      <c r="D18" s="53"/>
      <c r="E18" s="54"/>
      <c r="F18" s="181"/>
      <c r="G18" s="182"/>
      <c r="H18" s="18"/>
      <c r="I18" s="169"/>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row>
    <row r="19" spans="1:80" s="38" customFormat="1">
      <c r="A19" s="34"/>
      <c r="B19" s="9"/>
      <c r="C19" s="35"/>
      <c r="D19" s="8"/>
      <c r="E19" s="36"/>
      <c r="F19" s="173"/>
      <c r="G19" s="173"/>
      <c r="H19" s="27"/>
      <c r="I19" s="160"/>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row>
    <row r="20" spans="1:80" ht="225">
      <c r="A20" s="55" t="s">
        <v>18</v>
      </c>
      <c r="B20" s="56" t="s">
        <v>62</v>
      </c>
      <c r="C20" s="41"/>
      <c r="D20" s="57" t="s">
        <v>14</v>
      </c>
      <c r="E20" s="58">
        <v>250</v>
      </c>
      <c r="F20" s="183"/>
      <c r="G20" s="172">
        <f>ROUND(E20,2)*ROUND(F20,2)</f>
        <v>0</v>
      </c>
    </row>
    <row r="21" spans="1:80">
      <c r="B21" s="60"/>
      <c r="C21" s="35"/>
      <c r="F21" s="173"/>
      <c r="G21" s="173"/>
    </row>
    <row r="22" spans="1:80" ht="117" customHeight="1">
      <c r="A22" s="61" t="s">
        <v>37</v>
      </c>
      <c r="B22" s="62" t="s">
        <v>60</v>
      </c>
      <c r="C22" s="30"/>
      <c r="D22" s="63" t="s">
        <v>14</v>
      </c>
      <c r="E22" s="64">
        <v>2</v>
      </c>
      <c r="F22" s="184"/>
      <c r="G22" s="172">
        <f>ROUND(E22,2)*ROUND(F22,2)</f>
        <v>0</v>
      </c>
    </row>
    <row r="23" spans="1:80">
      <c r="A23" s="65"/>
      <c r="B23" s="66"/>
      <c r="C23" s="67"/>
      <c r="D23" s="68"/>
      <c r="E23" s="141"/>
      <c r="F23" s="185"/>
      <c r="G23" s="186"/>
    </row>
    <row r="24" spans="1:80">
      <c r="A24" s="69" t="s">
        <v>38</v>
      </c>
      <c r="B24" s="70" t="s">
        <v>61</v>
      </c>
      <c r="C24" s="71"/>
      <c r="D24" s="72"/>
      <c r="E24" s="73"/>
      <c r="F24" s="187"/>
      <c r="G24" s="188"/>
    </row>
    <row r="25" spans="1:80" ht="216.75" customHeight="1">
      <c r="A25" s="74"/>
      <c r="B25" s="75" t="s">
        <v>63</v>
      </c>
      <c r="C25" s="76"/>
      <c r="D25" s="77" t="s">
        <v>14</v>
      </c>
      <c r="E25" s="139">
        <v>20</v>
      </c>
      <c r="F25" s="189"/>
      <c r="G25" s="190">
        <f>ROUND(E25,2)*ROUND(F25,2)</f>
        <v>0</v>
      </c>
    </row>
    <row r="26" spans="1:80">
      <c r="B26" s="60"/>
      <c r="C26" s="35"/>
      <c r="F26" s="173"/>
      <c r="G26" s="173"/>
    </row>
    <row r="27" spans="1:80" s="38" customFormat="1" ht="180">
      <c r="A27" s="39" t="s">
        <v>39</v>
      </c>
      <c r="B27" s="40" t="s">
        <v>64</v>
      </c>
      <c r="C27" s="78"/>
      <c r="D27" s="79" t="s">
        <v>11</v>
      </c>
      <c r="E27" s="33">
        <v>1100</v>
      </c>
      <c r="F27" s="191"/>
      <c r="G27" s="172">
        <f>ROUND(E27,2)*ROUND(F27,2)</f>
        <v>0</v>
      </c>
      <c r="H27" s="27"/>
      <c r="I27" s="160"/>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row>
    <row r="28" spans="1:80" s="38" customFormat="1">
      <c r="A28" s="59"/>
      <c r="B28" s="60"/>
      <c r="C28" s="35"/>
      <c r="D28" s="8"/>
      <c r="E28" s="36"/>
      <c r="F28" s="173"/>
      <c r="G28" s="173"/>
      <c r="H28" s="27"/>
      <c r="I28" s="160"/>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row>
    <row r="29" spans="1:80" s="38" customFormat="1" ht="165">
      <c r="A29" s="39" t="s">
        <v>40</v>
      </c>
      <c r="B29" s="40" t="s">
        <v>65</v>
      </c>
      <c r="C29" s="80"/>
      <c r="D29" s="57" t="s">
        <v>14</v>
      </c>
      <c r="E29" s="58">
        <v>15</v>
      </c>
      <c r="F29" s="183"/>
      <c r="G29" s="172">
        <f>ROUND(E29,2)*ROUND(F29,2)</f>
        <v>0</v>
      </c>
      <c r="H29" s="27"/>
      <c r="I29" s="160"/>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row>
    <row r="30" spans="1:80" s="38" customFormat="1">
      <c r="A30" s="59"/>
      <c r="B30" s="60"/>
      <c r="C30" s="35"/>
      <c r="D30" s="8"/>
      <c r="E30" s="36"/>
      <c r="F30" s="173"/>
      <c r="G30" s="173"/>
      <c r="H30" s="27"/>
      <c r="I30" s="160"/>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row>
    <row r="31" spans="1:80" s="38" customFormat="1" ht="30">
      <c r="A31" s="28" t="s">
        <v>41</v>
      </c>
      <c r="B31" s="29" t="s">
        <v>73</v>
      </c>
      <c r="C31" s="165"/>
      <c r="D31" s="158" t="s">
        <v>14</v>
      </c>
      <c r="E31" s="159">
        <v>15</v>
      </c>
      <c r="F31" s="178"/>
      <c r="G31" s="172">
        <f>E31*F31</f>
        <v>0</v>
      </c>
      <c r="H31" s="27"/>
      <c r="I31" s="160"/>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row>
    <row r="32" spans="1:80" s="38" customFormat="1" ht="15.75" thickBot="1">
      <c r="A32" s="59"/>
      <c r="B32" s="60"/>
      <c r="C32" s="35"/>
      <c r="D32" s="8"/>
      <c r="E32" s="36"/>
      <c r="F32" s="173"/>
      <c r="G32" s="173"/>
      <c r="H32" s="27"/>
      <c r="I32" s="160"/>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row>
    <row r="33" spans="1:80" s="38" customFormat="1" ht="15.75" thickBot="1">
      <c r="A33" s="45" t="s">
        <v>16</v>
      </c>
      <c r="B33" s="81" t="s">
        <v>19</v>
      </c>
      <c r="C33" s="82"/>
      <c r="D33" s="83"/>
      <c r="E33" s="49"/>
      <c r="F33" s="192"/>
      <c r="G33" s="180">
        <f>ROUND(SUM(G20:G31),2)</f>
        <v>0</v>
      </c>
      <c r="H33" s="27"/>
      <c r="I33" s="160"/>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row>
    <row r="34" spans="1:80" s="38" customFormat="1">
      <c r="A34" s="34"/>
      <c r="B34" s="9"/>
      <c r="C34" s="35"/>
      <c r="D34" s="8"/>
      <c r="E34" s="36"/>
      <c r="F34" s="173"/>
      <c r="G34" s="173"/>
      <c r="H34" s="27"/>
      <c r="I34" s="160"/>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row>
    <row r="35" spans="1:80" s="38" customFormat="1">
      <c r="A35" s="50" t="s">
        <v>20</v>
      </c>
      <c r="B35" s="51" t="s">
        <v>66</v>
      </c>
      <c r="C35" s="52"/>
      <c r="D35" s="53"/>
      <c r="E35" s="54"/>
      <c r="F35" s="181"/>
      <c r="G35" s="182"/>
      <c r="H35" s="27"/>
      <c r="I35" s="160"/>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row>
    <row r="36" spans="1:80" s="38" customFormat="1">
      <c r="A36" s="34"/>
      <c r="B36" s="9"/>
      <c r="C36" s="35"/>
      <c r="D36" s="8"/>
      <c r="E36" s="36"/>
      <c r="F36" s="173"/>
      <c r="G36" s="173"/>
      <c r="H36" s="27"/>
      <c r="I36" s="160"/>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row>
    <row r="37" spans="1:80" s="38" customFormat="1" ht="368.25" customHeight="1">
      <c r="A37" s="69" t="s">
        <v>21</v>
      </c>
      <c r="B37" s="84" t="s">
        <v>67</v>
      </c>
      <c r="C37" s="71"/>
      <c r="D37" s="72"/>
      <c r="E37" s="73"/>
      <c r="F37" s="193"/>
      <c r="G37" s="188"/>
      <c r="H37" s="27"/>
      <c r="I37" s="160"/>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row>
    <row r="38" spans="1:80" s="38" customFormat="1" ht="45">
      <c r="A38" s="74"/>
      <c r="B38" s="85" t="s">
        <v>43</v>
      </c>
      <c r="C38" s="76"/>
      <c r="D38" s="77" t="s">
        <v>14</v>
      </c>
      <c r="E38" s="139">
        <v>20</v>
      </c>
      <c r="F38" s="194"/>
      <c r="G38" s="190">
        <f>ROUND(E38,2)*ROUND(F38,2)</f>
        <v>0</v>
      </c>
      <c r="H38" s="27"/>
      <c r="I38" s="160"/>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row>
    <row r="39" spans="1:80" s="38" customFormat="1">
      <c r="A39" s="34"/>
      <c r="B39" s="9"/>
      <c r="C39" s="67"/>
      <c r="D39" s="8"/>
      <c r="E39" s="166"/>
      <c r="F39" s="195"/>
      <c r="G39" s="177"/>
      <c r="H39" s="27"/>
      <c r="I39" s="160"/>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row>
    <row r="40" spans="1:80" s="38" customFormat="1" ht="120">
      <c r="A40" s="28" t="s">
        <v>36</v>
      </c>
      <c r="B40" s="29" t="s">
        <v>70</v>
      </c>
      <c r="C40" s="165"/>
      <c r="D40" s="158" t="s">
        <v>13</v>
      </c>
      <c r="E40" s="167">
        <v>8</v>
      </c>
      <c r="F40" s="243"/>
      <c r="G40" s="196">
        <f>E40*F40</f>
        <v>0</v>
      </c>
      <c r="H40" s="27"/>
      <c r="I40" s="160"/>
      <c r="J40" s="160"/>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row>
    <row r="41" spans="1:80" s="38" customFormat="1" ht="15.75" thickBot="1">
      <c r="A41" s="34"/>
      <c r="B41" s="60"/>
      <c r="C41" s="67"/>
      <c r="D41" s="8"/>
      <c r="E41" s="36"/>
      <c r="F41" s="173"/>
      <c r="G41" s="173"/>
      <c r="H41" s="27"/>
      <c r="I41" s="160"/>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row>
    <row r="42" spans="1:80" ht="15.75" thickBot="1">
      <c r="A42" s="45" t="s">
        <v>20</v>
      </c>
      <c r="B42" s="46" t="s">
        <v>66</v>
      </c>
      <c r="C42" s="48"/>
      <c r="D42" s="48"/>
      <c r="E42" s="49"/>
      <c r="F42" s="197"/>
      <c r="G42" s="197">
        <f>ROUND(SUM(G37:G41),2)</f>
        <v>0</v>
      </c>
    </row>
    <row r="43" spans="1:80">
      <c r="A43" s="34"/>
      <c r="B43" s="9"/>
      <c r="C43" s="80"/>
      <c r="F43" s="173"/>
      <c r="G43" s="173"/>
    </row>
    <row r="44" spans="1:80" s="38" customFormat="1">
      <c r="A44" s="86" t="s">
        <v>22</v>
      </c>
      <c r="B44" s="51" t="s">
        <v>24</v>
      </c>
      <c r="C44" s="87"/>
      <c r="D44" s="87"/>
      <c r="E44" s="88"/>
      <c r="F44" s="198"/>
      <c r="G44" s="199"/>
      <c r="H44" s="27"/>
      <c r="I44" s="160"/>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row>
    <row r="45" spans="1:80">
      <c r="A45" s="34"/>
      <c r="B45" s="9"/>
      <c r="C45" s="89"/>
      <c r="F45" s="173"/>
      <c r="G45" s="173"/>
    </row>
    <row r="46" spans="1:80" ht="120">
      <c r="A46" s="69" t="s">
        <v>42</v>
      </c>
      <c r="B46" s="84" t="s">
        <v>83</v>
      </c>
      <c r="C46" s="71"/>
      <c r="D46" s="72"/>
      <c r="E46" s="108"/>
      <c r="F46" s="188"/>
      <c r="G46" s="188"/>
    </row>
    <row r="47" spans="1:80">
      <c r="A47" s="130"/>
      <c r="B47" s="131"/>
      <c r="C47" s="76"/>
      <c r="D47" s="77" t="s">
        <v>14</v>
      </c>
      <c r="E47" s="140">
        <v>110</v>
      </c>
      <c r="F47" s="200"/>
      <c r="G47" s="190">
        <f>ROUND(E47,2)*ROUND(F47,2)</f>
        <v>0</v>
      </c>
    </row>
    <row r="48" spans="1:80" s="38" customFormat="1" ht="15.75" thickBot="1">
      <c r="A48" s="34"/>
      <c r="B48" s="9"/>
      <c r="C48" s="129"/>
      <c r="D48" s="8"/>
      <c r="E48" s="36"/>
      <c r="F48" s="173"/>
      <c r="G48" s="173"/>
      <c r="H48" s="27"/>
      <c r="I48" s="160"/>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row>
    <row r="49" spans="1:9" ht="15.75" thickBot="1">
      <c r="A49" s="45" t="s">
        <v>22</v>
      </c>
      <c r="B49" s="46" t="s">
        <v>25</v>
      </c>
      <c r="C49" s="47"/>
      <c r="D49" s="48"/>
      <c r="E49" s="49"/>
      <c r="F49" s="192"/>
      <c r="G49" s="180">
        <f>ROUND(SUM(G45:G48),2)</f>
        <v>0</v>
      </c>
      <c r="I49" s="156"/>
    </row>
    <row r="50" spans="1:9">
      <c r="A50" s="34"/>
      <c r="B50" s="60"/>
      <c r="C50" s="35"/>
      <c r="D50" s="90"/>
      <c r="E50" s="91"/>
      <c r="F50" s="201"/>
      <c r="G50" s="201"/>
      <c r="I50" s="156"/>
    </row>
    <row r="51" spans="1:9">
      <c r="A51" s="93" t="s">
        <v>23</v>
      </c>
      <c r="B51" s="94" t="s">
        <v>32</v>
      </c>
      <c r="C51" s="95"/>
      <c r="D51" s="96"/>
      <c r="E51" s="97"/>
      <c r="F51" s="202"/>
      <c r="G51" s="203"/>
      <c r="I51" s="156"/>
    </row>
    <row r="52" spans="1:9">
      <c r="A52" s="98"/>
      <c r="B52" s="66"/>
      <c r="C52" s="99"/>
      <c r="D52" s="100"/>
      <c r="E52" s="142"/>
      <c r="F52" s="204"/>
      <c r="G52" s="201"/>
      <c r="I52" s="156"/>
    </row>
    <row r="53" spans="1:9" ht="45">
      <c r="A53" s="61" t="s">
        <v>30</v>
      </c>
      <c r="B53" s="254" t="s">
        <v>52</v>
      </c>
      <c r="C53" s="209"/>
      <c r="D53" s="255" t="s">
        <v>13</v>
      </c>
      <c r="E53" s="64">
        <v>10</v>
      </c>
      <c r="F53" s="184"/>
      <c r="G53" s="172">
        <f>ROUND(E53,2)*ROUND(F53,2)</f>
        <v>0</v>
      </c>
      <c r="I53" s="221"/>
    </row>
    <row r="54" spans="1:9" ht="15" customHeight="1">
      <c r="A54" s="65"/>
      <c r="B54" s="155"/>
      <c r="C54" s="27"/>
      <c r="D54" s="68"/>
      <c r="E54" s="141"/>
      <c r="F54" s="205"/>
      <c r="G54" s="177"/>
      <c r="I54" s="156"/>
    </row>
    <row r="55" spans="1:9" s="144" customFormat="1" ht="60">
      <c r="A55" s="61" t="s">
        <v>51</v>
      </c>
      <c r="B55" s="254" t="s">
        <v>82</v>
      </c>
      <c r="C55" s="209"/>
      <c r="D55" s="255" t="s">
        <v>13</v>
      </c>
      <c r="E55" s="64">
        <v>10</v>
      </c>
      <c r="F55" s="184"/>
      <c r="G55" s="172">
        <f>E55*F55</f>
        <v>0</v>
      </c>
      <c r="I55" s="210"/>
    </row>
    <row r="56" spans="1:9" ht="15" customHeight="1">
      <c r="A56" s="65"/>
      <c r="B56" s="155"/>
      <c r="C56" s="27"/>
      <c r="D56" s="68"/>
      <c r="E56" s="141"/>
      <c r="F56" s="205"/>
      <c r="G56" s="177"/>
      <c r="I56" s="156"/>
    </row>
    <row r="57" spans="1:9" s="144" customFormat="1" ht="195">
      <c r="A57" s="61" t="s">
        <v>84</v>
      </c>
      <c r="B57" s="254" t="s">
        <v>54</v>
      </c>
      <c r="C57" s="209"/>
      <c r="D57" s="255" t="s">
        <v>11</v>
      </c>
      <c r="E57" s="64">
        <v>350</v>
      </c>
      <c r="F57" s="184"/>
      <c r="G57" s="172">
        <f>E57*F57</f>
        <v>0</v>
      </c>
      <c r="I57" s="210"/>
    </row>
    <row r="58" spans="1:9" ht="15" customHeight="1">
      <c r="A58" s="65"/>
      <c r="B58" s="155"/>
      <c r="C58" s="27"/>
      <c r="D58" s="68"/>
      <c r="E58" s="141"/>
      <c r="F58" s="205"/>
      <c r="G58" s="177"/>
      <c r="I58" s="156"/>
    </row>
    <row r="59" spans="1:9" s="144" customFormat="1" ht="60">
      <c r="A59" s="61" t="s">
        <v>85</v>
      </c>
      <c r="B59" s="254" t="s">
        <v>53</v>
      </c>
      <c r="C59" s="209"/>
      <c r="D59" s="255" t="s">
        <v>13</v>
      </c>
      <c r="E59" s="64">
        <v>30</v>
      </c>
      <c r="F59" s="184"/>
      <c r="G59" s="172">
        <f>E59*F59</f>
        <v>0</v>
      </c>
      <c r="I59" s="221"/>
    </row>
    <row r="60" spans="1:9" ht="15" customHeight="1" thickBot="1">
      <c r="A60" s="65"/>
      <c r="B60" s="155"/>
      <c r="C60" s="27"/>
      <c r="D60" s="68"/>
      <c r="E60" s="141"/>
      <c r="F60" s="205"/>
      <c r="G60" s="206"/>
      <c r="I60" s="156"/>
    </row>
    <row r="61" spans="1:9" ht="15.75" thickBot="1">
      <c r="A61" s="101" t="s">
        <v>23</v>
      </c>
      <c r="B61" s="102" t="s">
        <v>33</v>
      </c>
      <c r="C61" s="103"/>
      <c r="D61" s="103"/>
      <c r="E61" s="104"/>
      <c r="F61" s="207"/>
      <c r="G61" s="208">
        <f>ROUND(SUM(G53:G59),2)</f>
        <v>0</v>
      </c>
      <c r="I61" s="156"/>
    </row>
    <row r="62" spans="1:9">
      <c r="A62" s="34"/>
      <c r="B62" s="60"/>
      <c r="C62" s="35"/>
      <c r="D62" s="90"/>
      <c r="E62" s="91"/>
      <c r="F62" s="201"/>
      <c r="G62" s="201"/>
      <c r="I62" s="156"/>
    </row>
    <row r="63" spans="1:9">
      <c r="A63" s="50" t="s">
        <v>26</v>
      </c>
      <c r="B63" s="51" t="s">
        <v>31</v>
      </c>
      <c r="C63" s="52"/>
      <c r="D63" s="53"/>
      <c r="E63" s="54"/>
      <c r="F63" s="181"/>
      <c r="G63" s="182"/>
    </row>
    <row r="64" spans="1:9">
      <c r="A64" s="34"/>
      <c r="B64" s="9"/>
      <c r="C64" s="35"/>
      <c r="F64" s="173"/>
      <c r="G64" s="173"/>
    </row>
    <row r="65" spans="1:11">
      <c r="A65" s="69" t="s">
        <v>34</v>
      </c>
      <c r="B65" s="106" t="s">
        <v>71</v>
      </c>
      <c r="C65" s="107"/>
      <c r="D65" s="72"/>
      <c r="E65" s="108"/>
      <c r="F65" s="188"/>
      <c r="G65" s="188"/>
    </row>
    <row r="66" spans="1:11" ht="390">
      <c r="A66" s="217"/>
      <c r="B66" s="218" t="s">
        <v>81</v>
      </c>
      <c r="C66" s="219"/>
      <c r="D66" s="212" t="s">
        <v>13</v>
      </c>
      <c r="E66" s="220">
        <v>2</v>
      </c>
      <c r="F66" s="244"/>
      <c r="G66" s="213">
        <f>E66*F66</f>
        <v>0</v>
      </c>
    </row>
    <row r="67" spans="1:11">
      <c r="A67" s="237"/>
      <c r="B67" s="222"/>
      <c r="C67" s="238"/>
      <c r="D67" s="239"/>
      <c r="E67" s="240"/>
      <c r="F67" s="241"/>
      <c r="G67" s="242"/>
      <c r="I67" s="170"/>
    </row>
    <row r="68" spans="1:11" ht="38.25" customHeight="1">
      <c r="A68" s="223" t="s">
        <v>88</v>
      </c>
      <c r="B68" s="224" t="s">
        <v>86</v>
      </c>
      <c r="C68" s="225"/>
      <c r="D68" s="226"/>
      <c r="E68" s="227"/>
      <c r="F68" s="228"/>
      <c r="G68" s="229"/>
      <c r="I68" s="230"/>
      <c r="J68" s="231"/>
      <c r="K68" s="232"/>
    </row>
    <row r="69" spans="1:11" ht="240">
      <c r="A69" s="233"/>
      <c r="B69" s="234" t="s">
        <v>87</v>
      </c>
      <c r="C69" s="235"/>
      <c r="D69" s="212" t="s">
        <v>13</v>
      </c>
      <c r="E69" s="236">
        <v>1</v>
      </c>
      <c r="F69" s="245"/>
      <c r="G69" s="213">
        <f>E69*F69</f>
        <v>0</v>
      </c>
      <c r="K69" s="232"/>
    </row>
    <row r="70" spans="1:11" ht="15.75" thickBot="1">
      <c r="A70" s="34"/>
      <c r="B70" s="60"/>
      <c r="C70" s="35"/>
      <c r="F70" s="173"/>
      <c r="G70" s="173"/>
    </row>
    <row r="71" spans="1:11" ht="15.75" thickBot="1">
      <c r="A71" s="45" t="s">
        <v>26</v>
      </c>
      <c r="B71" s="109" t="s">
        <v>35</v>
      </c>
      <c r="C71" s="47"/>
      <c r="D71" s="48"/>
      <c r="E71" s="49"/>
      <c r="F71" s="192"/>
      <c r="G71" s="180">
        <f>ROUND(SUM(G65:G69),2)</f>
        <v>0</v>
      </c>
    </row>
    <row r="72" spans="1:11">
      <c r="A72" s="34"/>
      <c r="B72" s="60"/>
      <c r="C72" s="35"/>
      <c r="D72" s="90"/>
      <c r="E72" s="91"/>
      <c r="F72" s="201"/>
      <c r="G72" s="201"/>
    </row>
    <row r="73" spans="1:11">
      <c r="A73" s="50" t="s">
        <v>49</v>
      </c>
      <c r="B73" s="51" t="s">
        <v>48</v>
      </c>
      <c r="C73" s="52"/>
      <c r="D73" s="53"/>
      <c r="E73" s="54"/>
      <c r="F73" s="181"/>
      <c r="G73" s="182"/>
    </row>
    <row r="74" spans="1:11">
      <c r="A74" s="34"/>
      <c r="B74" s="60"/>
      <c r="C74" s="35"/>
      <c r="D74" s="90"/>
      <c r="E74" s="91"/>
      <c r="F74" s="201"/>
      <c r="G74" s="201"/>
    </row>
    <row r="75" spans="1:11" ht="150">
      <c r="A75" s="28" t="s">
        <v>55</v>
      </c>
      <c r="B75" s="214" t="s">
        <v>76</v>
      </c>
      <c r="C75" s="214"/>
      <c r="D75" s="215" t="s">
        <v>46</v>
      </c>
      <c r="E75" s="216">
        <v>110</v>
      </c>
      <c r="F75" s="178"/>
      <c r="G75" s="196">
        <f>E75*F75</f>
        <v>0</v>
      </c>
    </row>
    <row r="76" spans="1:11">
      <c r="A76" s="34"/>
      <c r="B76" s="145"/>
      <c r="C76" s="145"/>
      <c r="D76" s="146"/>
      <c r="E76" s="147"/>
      <c r="F76" s="173"/>
      <c r="G76" s="173"/>
    </row>
    <row r="77" spans="1:11" ht="75">
      <c r="A77" s="28" t="s">
        <v>68</v>
      </c>
      <c r="B77" s="214" t="s">
        <v>77</v>
      </c>
      <c r="C77" s="214"/>
      <c r="D77" s="215" t="s">
        <v>13</v>
      </c>
      <c r="E77" s="216">
        <v>8</v>
      </c>
      <c r="F77" s="178"/>
      <c r="G77" s="196">
        <f>E77*F77</f>
        <v>0</v>
      </c>
    </row>
    <row r="78" spans="1:11">
      <c r="A78" s="34"/>
      <c r="B78" s="145"/>
      <c r="C78" s="145"/>
      <c r="D78" s="146"/>
      <c r="E78" s="147"/>
      <c r="F78" s="173"/>
      <c r="G78" s="173"/>
    </row>
    <row r="79" spans="1:11" ht="75">
      <c r="A79" s="28" t="s">
        <v>75</v>
      </c>
      <c r="B79" s="214" t="s">
        <v>78</v>
      </c>
      <c r="C79" s="214"/>
      <c r="D79" s="215" t="s">
        <v>13</v>
      </c>
      <c r="E79" s="216">
        <v>1</v>
      </c>
      <c r="F79" s="178"/>
      <c r="G79" s="196">
        <f>E79*F79</f>
        <v>0</v>
      </c>
    </row>
    <row r="80" spans="1:11">
      <c r="B80" s="145"/>
      <c r="C80" s="145"/>
      <c r="D80" s="146"/>
      <c r="E80" s="147"/>
      <c r="F80" s="173"/>
      <c r="G80" s="173"/>
    </row>
    <row r="81" spans="1:12" ht="60">
      <c r="A81" s="28" t="s">
        <v>79</v>
      </c>
      <c r="B81" s="214" t="s">
        <v>80</v>
      </c>
      <c r="C81" s="214"/>
      <c r="D81" s="215" t="s">
        <v>13</v>
      </c>
      <c r="E81" s="216">
        <v>25</v>
      </c>
      <c r="F81" s="178"/>
      <c r="G81" s="196">
        <f>E81*F81</f>
        <v>0</v>
      </c>
    </row>
    <row r="82" spans="1:12" ht="15.75" thickBot="1">
      <c r="B82" s="145"/>
      <c r="C82" s="145"/>
      <c r="D82" s="146"/>
      <c r="E82" s="147"/>
      <c r="F82" s="173"/>
      <c r="G82" s="173"/>
    </row>
    <row r="83" spans="1:12" ht="15.75" thickBot="1">
      <c r="A83" s="45" t="s">
        <v>49</v>
      </c>
      <c r="B83" s="109" t="s">
        <v>48</v>
      </c>
      <c r="C83" s="47"/>
      <c r="D83" s="48"/>
      <c r="E83" s="49"/>
      <c r="F83" s="192"/>
      <c r="G83" s="180">
        <f>SUM(G75:G81)</f>
        <v>0</v>
      </c>
    </row>
    <row r="84" spans="1:12" ht="15.75" thickBot="1">
      <c r="B84" s="145"/>
      <c r="C84" s="145"/>
      <c r="D84" s="146"/>
      <c r="E84" s="147"/>
      <c r="G84" s="105"/>
    </row>
    <row r="85" spans="1:12">
      <c r="A85" s="110" t="s">
        <v>0</v>
      </c>
      <c r="B85" s="111" t="s">
        <v>1</v>
      </c>
      <c r="C85" s="112"/>
      <c r="D85" s="246" t="s">
        <v>5</v>
      </c>
      <c r="E85" s="246"/>
      <c r="F85" s="246"/>
      <c r="G85" s="113"/>
    </row>
    <row r="86" spans="1:12" ht="15.75" thickBot="1">
      <c r="A86" s="114"/>
      <c r="B86" s="115"/>
      <c r="C86" s="116"/>
      <c r="D86" s="117"/>
      <c r="E86" s="118"/>
      <c r="F86" s="119"/>
      <c r="G86" s="120"/>
    </row>
    <row r="87" spans="1:12" ht="15.75" thickBot="1">
      <c r="A87" s="121"/>
    </row>
    <row r="88" spans="1:12" ht="15.75" thickBot="1">
      <c r="A88" s="161" t="s">
        <v>6</v>
      </c>
      <c r="B88" s="162" t="s">
        <v>7</v>
      </c>
      <c r="C88" s="163"/>
      <c r="D88" s="247">
        <f>SUM(G16)</f>
        <v>0</v>
      </c>
      <c r="E88" s="247"/>
      <c r="F88" s="247"/>
      <c r="G88" s="138" t="s">
        <v>72</v>
      </c>
    </row>
    <row r="89" spans="1:12" ht="15.75" thickBot="1">
      <c r="A89" s="161" t="s">
        <v>16</v>
      </c>
      <c r="B89" s="162" t="s">
        <v>17</v>
      </c>
      <c r="C89" s="163"/>
      <c r="D89" s="247">
        <f>SUM(G33)</f>
        <v>0</v>
      </c>
      <c r="E89" s="247"/>
      <c r="F89" s="247"/>
      <c r="G89" s="138" t="s">
        <v>72</v>
      </c>
    </row>
    <row r="90" spans="1:12" ht="15.75" thickBot="1">
      <c r="A90" s="161" t="s">
        <v>20</v>
      </c>
      <c r="B90" s="162" t="s">
        <v>66</v>
      </c>
      <c r="C90" s="163"/>
      <c r="D90" s="247">
        <f>SUM(G42)</f>
        <v>0</v>
      </c>
      <c r="E90" s="247"/>
      <c r="F90" s="247"/>
      <c r="G90" s="138" t="s">
        <v>72</v>
      </c>
    </row>
    <row r="91" spans="1:12" ht="15.75" thickBot="1">
      <c r="A91" s="161" t="s">
        <v>22</v>
      </c>
      <c r="B91" s="162" t="s">
        <v>27</v>
      </c>
      <c r="C91" s="163"/>
      <c r="D91" s="247">
        <f>SUM(G49)</f>
        <v>0</v>
      </c>
      <c r="E91" s="247"/>
      <c r="F91" s="247"/>
      <c r="G91" s="138" t="s">
        <v>72</v>
      </c>
    </row>
    <row r="92" spans="1:12" ht="15.75" thickBot="1">
      <c r="A92" s="161" t="s">
        <v>23</v>
      </c>
      <c r="B92" s="162" t="s">
        <v>32</v>
      </c>
      <c r="C92" s="163"/>
      <c r="D92" s="247">
        <f>SUM(G61)</f>
        <v>0</v>
      </c>
      <c r="E92" s="249"/>
      <c r="F92" s="249"/>
      <c r="G92" s="164" t="s">
        <v>72</v>
      </c>
    </row>
    <row r="93" spans="1:12" ht="15.75" thickBot="1">
      <c r="A93" s="161" t="s">
        <v>26</v>
      </c>
      <c r="B93" s="162" t="s">
        <v>31</v>
      </c>
      <c r="C93" s="163"/>
      <c r="D93" s="247">
        <f>SUM(G71)</f>
        <v>0</v>
      </c>
      <c r="E93" s="247"/>
      <c r="F93" s="247"/>
      <c r="G93" s="138" t="s">
        <v>72</v>
      </c>
    </row>
    <row r="94" spans="1:12" ht="15.75" thickBot="1">
      <c r="A94" s="124" t="s">
        <v>49</v>
      </c>
      <c r="B94" s="125" t="s">
        <v>48</v>
      </c>
      <c r="C94" s="126"/>
      <c r="D94" s="253">
        <f>G83</f>
        <v>0</v>
      </c>
      <c r="E94" s="253"/>
      <c r="F94" s="253"/>
      <c r="G94" s="127" t="s">
        <v>72</v>
      </c>
    </row>
    <row r="95" spans="1:12" ht="15.75" thickBot="1">
      <c r="B95" s="148"/>
      <c r="D95" s="149"/>
      <c r="E95" s="91"/>
      <c r="F95" s="92"/>
      <c r="G95" s="92"/>
    </row>
    <row r="96" spans="1:12" ht="15.75" thickBot="1">
      <c r="B96" s="136" t="s">
        <v>28</v>
      </c>
      <c r="C96" s="137"/>
      <c r="D96" s="247">
        <f>ROUND(SUM(D88:F94),2)</f>
        <v>0</v>
      </c>
      <c r="E96" s="247"/>
      <c r="F96" s="247"/>
      <c r="G96" s="138" t="s">
        <v>72</v>
      </c>
      <c r="J96" s="248"/>
      <c r="K96" s="248"/>
      <c r="L96" s="248"/>
    </row>
    <row r="97" spans="2:12" ht="15.75" thickBot="1">
      <c r="B97" s="128" t="s">
        <v>44</v>
      </c>
      <c r="D97" s="250">
        <f>(ROUND(D96,2))*0.25</f>
        <v>0</v>
      </c>
      <c r="E97" s="250"/>
      <c r="F97" s="250"/>
      <c r="G97" s="135" t="s">
        <v>72</v>
      </c>
      <c r="J97" s="248"/>
      <c r="K97" s="248"/>
      <c r="L97" s="248"/>
    </row>
    <row r="98" spans="2:12" ht="15.75" thickBot="1">
      <c r="B98" s="132" t="s">
        <v>45</v>
      </c>
      <c r="C98" s="133"/>
      <c r="D98" s="251">
        <f>ROUND(SUM(D96:F97),2)</f>
        <v>0</v>
      </c>
      <c r="E98" s="252"/>
      <c r="F98" s="252"/>
      <c r="G98" s="134" t="s">
        <v>72</v>
      </c>
      <c r="J98" s="248"/>
      <c r="K98" s="248"/>
      <c r="L98" s="248"/>
    </row>
    <row r="99" spans="2:12">
      <c r="B99" s="128"/>
    </row>
    <row r="100" spans="2:12">
      <c r="B100" s="128"/>
    </row>
    <row r="101" spans="2:12">
      <c r="B101" s="128"/>
    </row>
    <row r="102" spans="2:12">
      <c r="B102" s="143"/>
    </row>
    <row r="103" spans="2:12">
      <c r="B103" s="143"/>
    </row>
    <row r="104" spans="2:12">
      <c r="B104" s="143"/>
    </row>
    <row r="105" spans="2:12">
      <c r="B105" s="143"/>
    </row>
    <row r="106" spans="2:12">
      <c r="B106" s="143"/>
    </row>
    <row r="107" spans="2:12">
      <c r="B107" s="143"/>
    </row>
    <row r="108" spans="2:12">
      <c r="B108" s="143"/>
    </row>
    <row r="109" spans="2:12">
      <c r="B109" s="143"/>
    </row>
    <row r="110" spans="2:12">
      <c r="B110" s="143"/>
    </row>
    <row r="111" spans="2:12">
      <c r="B111" s="143"/>
    </row>
    <row r="112" spans="2:12">
      <c r="B112" s="143"/>
    </row>
    <row r="113" spans="2:2">
      <c r="B113" s="143"/>
    </row>
    <row r="114" spans="2:2">
      <c r="B114" s="143"/>
    </row>
    <row r="115" spans="2:2">
      <c r="B115" s="143"/>
    </row>
    <row r="116" spans="2:2">
      <c r="B116" s="143"/>
    </row>
    <row r="117" spans="2:2">
      <c r="B117" s="128"/>
    </row>
    <row r="118" spans="2:2">
      <c r="B118" s="128"/>
    </row>
    <row r="119" spans="2:2">
      <c r="B119" s="128"/>
    </row>
    <row r="120" spans="2:2">
      <c r="B120" s="128"/>
    </row>
    <row r="121" spans="2:2">
      <c r="B121" s="128"/>
    </row>
    <row r="122" spans="2:2">
      <c r="B122" s="128"/>
    </row>
    <row r="123" spans="2:2">
      <c r="B123" s="128"/>
    </row>
    <row r="124" spans="2:2">
      <c r="B124" s="128"/>
    </row>
    <row r="125" spans="2:2">
      <c r="B125" s="128"/>
    </row>
    <row r="126" spans="2:2">
      <c r="B126" s="128"/>
    </row>
    <row r="127" spans="2:2">
      <c r="B127" s="128"/>
    </row>
    <row r="128" spans="2:2">
      <c r="B128" s="128"/>
    </row>
    <row r="129" spans="2:2">
      <c r="B129" s="128"/>
    </row>
    <row r="130" spans="2:2">
      <c r="B130" s="128"/>
    </row>
    <row r="131" spans="2:2">
      <c r="B131" s="128"/>
    </row>
    <row r="132" spans="2:2">
      <c r="B132" s="128"/>
    </row>
    <row r="133" spans="2:2">
      <c r="B133" s="128"/>
    </row>
    <row r="134" spans="2:2">
      <c r="B134" s="128"/>
    </row>
    <row r="135" spans="2:2">
      <c r="B135" s="128"/>
    </row>
    <row r="136" spans="2:2">
      <c r="B136" s="128"/>
    </row>
    <row r="137" spans="2:2">
      <c r="B137" s="128"/>
    </row>
    <row r="138" spans="2:2">
      <c r="B138" s="128"/>
    </row>
    <row r="139" spans="2:2">
      <c r="B139" s="128"/>
    </row>
    <row r="140" spans="2:2">
      <c r="B140" s="128"/>
    </row>
    <row r="141" spans="2:2">
      <c r="B141" s="128"/>
    </row>
    <row r="142" spans="2:2">
      <c r="B142" s="128"/>
    </row>
    <row r="143" spans="2:2">
      <c r="B143" s="128"/>
    </row>
    <row r="144" spans="2:2">
      <c r="B144" s="128"/>
    </row>
    <row r="145" spans="2:2">
      <c r="B145" s="128"/>
    </row>
    <row r="146" spans="2:2">
      <c r="B146" s="128"/>
    </row>
    <row r="147" spans="2:2">
      <c r="B147" s="128"/>
    </row>
    <row r="148" spans="2:2">
      <c r="B148" s="128"/>
    </row>
    <row r="149" spans="2:2">
      <c r="B149" s="128"/>
    </row>
    <row r="150" spans="2:2">
      <c r="B150" s="128"/>
    </row>
    <row r="151" spans="2:2">
      <c r="B151" s="128"/>
    </row>
    <row r="152" spans="2:2">
      <c r="B152" s="128"/>
    </row>
    <row r="153" spans="2:2">
      <c r="B153" s="128"/>
    </row>
    <row r="154" spans="2:2">
      <c r="B154" s="128"/>
    </row>
    <row r="155" spans="2:2">
      <c r="B155" s="128"/>
    </row>
    <row r="156" spans="2:2">
      <c r="B156" s="128"/>
    </row>
    <row r="157" spans="2:2">
      <c r="B157" s="128"/>
    </row>
    <row r="158" spans="2:2">
      <c r="B158" s="128"/>
    </row>
    <row r="159" spans="2:2">
      <c r="B159" s="128"/>
    </row>
    <row r="160" spans="2:2">
      <c r="B160" s="128"/>
    </row>
    <row r="161" spans="2:2">
      <c r="B161" s="128"/>
    </row>
    <row r="162" spans="2:2">
      <c r="B162" s="128"/>
    </row>
    <row r="163" spans="2:2">
      <c r="B163" s="128"/>
    </row>
    <row r="164" spans="2:2">
      <c r="B164" s="128"/>
    </row>
    <row r="165" spans="2:2">
      <c r="B165" s="128"/>
    </row>
    <row r="166" spans="2:2">
      <c r="B166" s="128"/>
    </row>
    <row r="167" spans="2:2">
      <c r="B167" s="128"/>
    </row>
    <row r="168" spans="2:2">
      <c r="B168" s="128"/>
    </row>
    <row r="169" spans="2:2">
      <c r="B169" s="128"/>
    </row>
    <row r="170" spans="2:2">
      <c r="B170" s="128"/>
    </row>
    <row r="171" spans="2:2">
      <c r="B171" s="128"/>
    </row>
    <row r="172" spans="2:2">
      <c r="B172" s="128"/>
    </row>
    <row r="173" spans="2:2">
      <c r="B173" s="128"/>
    </row>
    <row r="174" spans="2:2">
      <c r="B174" s="128"/>
    </row>
    <row r="175" spans="2:2">
      <c r="B175" s="128"/>
    </row>
    <row r="176" spans="2:2">
      <c r="B176" s="128"/>
    </row>
    <row r="177" spans="2:2">
      <c r="B177" s="128"/>
    </row>
    <row r="178" spans="2:2">
      <c r="B178" s="128"/>
    </row>
    <row r="179" spans="2:2">
      <c r="B179" s="128"/>
    </row>
    <row r="180" spans="2:2">
      <c r="B180" s="128"/>
    </row>
    <row r="181" spans="2:2">
      <c r="B181" s="128"/>
    </row>
    <row r="182" spans="2:2">
      <c r="B182" s="128"/>
    </row>
    <row r="183" spans="2:2">
      <c r="B183" s="128"/>
    </row>
    <row r="184" spans="2:2">
      <c r="B184" s="128"/>
    </row>
    <row r="185" spans="2:2">
      <c r="B185" s="128"/>
    </row>
    <row r="186" spans="2:2">
      <c r="B186" s="128"/>
    </row>
    <row r="187" spans="2:2">
      <c r="B187" s="128"/>
    </row>
    <row r="188" spans="2:2">
      <c r="B188" s="128"/>
    </row>
    <row r="189" spans="2:2">
      <c r="B189" s="128"/>
    </row>
    <row r="190" spans="2:2">
      <c r="B190" s="128"/>
    </row>
    <row r="191" spans="2:2">
      <c r="B191" s="128"/>
    </row>
    <row r="192" spans="2:2">
      <c r="B192" s="128"/>
    </row>
    <row r="193" spans="2:2">
      <c r="B193" s="128"/>
    </row>
    <row r="194" spans="2:2">
      <c r="B194" s="128"/>
    </row>
    <row r="195" spans="2:2">
      <c r="B195" s="128"/>
    </row>
    <row r="196" spans="2:2">
      <c r="B196" s="128"/>
    </row>
    <row r="197" spans="2:2">
      <c r="B197" s="128"/>
    </row>
    <row r="198" spans="2:2">
      <c r="B198" s="128"/>
    </row>
    <row r="199" spans="2:2">
      <c r="B199" s="128"/>
    </row>
    <row r="200" spans="2:2">
      <c r="B200" s="128"/>
    </row>
    <row r="201" spans="2:2">
      <c r="B201" s="128"/>
    </row>
    <row r="202" spans="2:2">
      <c r="B202" s="128"/>
    </row>
    <row r="203" spans="2:2">
      <c r="B203" s="128"/>
    </row>
    <row r="204" spans="2:2">
      <c r="B204" s="128"/>
    </row>
    <row r="205" spans="2:2">
      <c r="B205" s="128"/>
    </row>
    <row r="206" spans="2:2">
      <c r="B206" s="128"/>
    </row>
    <row r="207" spans="2:2">
      <c r="B207" s="128"/>
    </row>
    <row r="208" spans="2:2">
      <c r="B208" s="128"/>
    </row>
    <row r="209" spans="2:2">
      <c r="B209" s="128"/>
    </row>
    <row r="210" spans="2:2">
      <c r="B210" s="128"/>
    </row>
    <row r="211" spans="2:2">
      <c r="B211" s="128"/>
    </row>
    <row r="212" spans="2:2">
      <c r="B212" s="128"/>
    </row>
    <row r="213" spans="2:2">
      <c r="B213" s="128"/>
    </row>
    <row r="214" spans="2:2">
      <c r="B214" s="128"/>
    </row>
    <row r="215" spans="2:2">
      <c r="B215" s="128"/>
    </row>
    <row r="216" spans="2:2">
      <c r="B216" s="128"/>
    </row>
    <row r="217" spans="2:2">
      <c r="B217" s="128"/>
    </row>
    <row r="218" spans="2:2">
      <c r="B218" s="128"/>
    </row>
    <row r="219" spans="2:2">
      <c r="B219" s="128"/>
    </row>
    <row r="220" spans="2:2">
      <c r="B220" s="128"/>
    </row>
    <row r="221" spans="2:2">
      <c r="B221" s="128"/>
    </row>
    <row r="222" spans="2:2">
      <c r="B222" s="128"/>
    </row>
    <row r="223" spans="2:2">
      <c r="B223" s="128"/>
    </row>
    <row r="224" spans="2:2">
      <c r="B224" s="128"/>
    </row>
    <row r="225" spans="2:2">
      <c r="B225" s="128"/>
    </row>
    <row r="226" spans="2:2">
      <c r="B226" s="128"/>
    </row>
    <row r="227" spans="2:2">
      <c r="B227" s="128"/>
    </row>
    <row r="228" spans="2:2">
      <c r="B228" s="128"/>
    </row>
    <row r="229" spans="2:2">
      <c r="B229" s="128"/>
    </row>
    <row r="230" spans="2:2">
      <c r="B230" s="128"/>
    </row>
    <row r="231" spans="2:2">
      <c r="B231" s="128"/>
    </row>
    <row r="232" spans="2:2">
      <c r="B232" s="128"/>
    </row>
    <row r="233" spans="2:2">
      <c r="B233" s="128"/>
    </row>
    <row r="234" spans="2:2">
      <c r="B234" s="128"/>
    </row>
    <row r="235" spans="2:2">
      <c r="B235" s="128"/>
    </row>
    <row r="236" spans="2:2">
      <c r="B236" s="128"/>
    </row>
    <row r="237" spans="2:2">
      <c r="B237" s="128"/>
    </row>
    <row r="238" spans="2:2">
      <c r="B238" s="128"/>
    </row>
    <row r="239" spans="2:2">
      <c r="B239" s="128"/>
    </row>
    <row r="240" spans="2:2">
      <c r="B240" s="128"/>
    </row>
    <row r="241" spans="2:2">
      <c r="B241" s="128"/>
    </row>
    <row r="242" spans="2:2">
      <c r="B242" s="128"/>
    </row>
    <row r="243" spans="2:2">
      <c r="B243" s="128"/>
    </row>
    <row r="244" spans="2:2">
      <c r="B244" s="128"/>
    </row>
    <row r="245" spans="2:2">
      <c r="B245" s="128"/>
    </row>
    <row r="246" spans="2:2">
      <c r="B246" s="128"/>
    </row>
    <row r="247" spans="2:2">
      <c r="B247" s="128"/>
    </row>
    <row r="248" spans="2:2">
      <c r="B248" s="128"/>
    </row>
    <row r="249" spans="2:2">
      <c r="B249" s="128"/>
    </row>
    <row r="250" spans="2:2">
      <c r="B250" s="128"/>
    </row>
    <row r="251" spans="2:2">
      <c r="B251" s="128"/>
    </row>
    <row r="252" spans="2:2">
      <c r="B252" s="128"/>
    </row>
    <row r="253" spans="2:2">
      <c r="B253" s="128"/>
    </row>
    <row r="254" spans="2:2">
      <c r="B254" s="128"/>
    </row>
    <row r="255" spans="2:2">
      <c r="B255" s="128"/>
    </row>
    <row r="256" spans="2:2">
      <c r="B256" s="128"/>
    </row>
    <row r="257" spans="2:2">
      <c r="B257" s="128"/>
    </row>
    <row r="258" spans="2:2">
      <c r="B258" s="128"/>
    </row>
    <row r="259" spans="2:2">
      <c r="B259" s="128"/>
    </row>
    <row r="260" spans="2:2">
      <c r="B260" s="128"/>
    </row>
    <row r="261" spans="2:2">
      <c r="B261" s="128"/>
    </row>
    <row r="262" spans="2:2">
      <c r="B262" s="128"/>
    </row>
    <row r="263" spans="2:2">
      <c r="B263" s="128"/>
    </row>
    <row r="264" spans="2:2">
      <c r="B264" s="128"/>
    </row>
    <row r="265" spans="2:2">
      <c r="B265" s="128"/>
    </row>
    <row r="266" spans="2:2">
      <c r="B266" s="128"/>
    </row>
    <row r="267" spans="2:2">
      <c r="B267" s="128"/>
    </row>
    <row r="268" spans="2:2">
      <c r="B268" s="128"/>
    </row>
    <row r="269" spans="2:2">
      <c r="B269" s="128"/>
    </row>
    <row r="270" spans="2:2">
      <c r="B270" s="128"/>
    </row>
    <row r="271" spans="2:2">
      <c r="B271" s="128"/>
    </row>
    <row r="272" spans="2:2">
      <c r="B272" s="128"/>
    </row>
    <row r="273" spans="2:2">
      <c r="B273" s="128"/>
    </row>
    <row r="274" spans="2:2">
      <c r="B274" s="128"/>
    </row>
    <row r="275" spans="2:2">
      <c r="B275" s="128"/>
    </row>
    <row r="276" spans="2:2">
      <c r="B276" s="128"/>
    </row>
    <row r="277" spans="2:2">
      <c r="B277" s="128"/>
    </row>
    <row r="278" spans="2:2">
      <c r="B278" s="128"/>
    </row>
    <row r="279" spans="2:2">
      <c r="B279" s="128"/>
    </row>
    <row r="280" spans="2:2">
      <c r="B280" s="128"/>
    </row>
    <row r="281" spans="2:2">
      <c r="B281" s="128"/>
    </row>
    <row r="282" spans="2:2">
      <c r="B282" s="128"/>
    </row>
    <row r="283" spans="2:2">
      <c r="B283" s="128"/>
    </row>
    <row r="284" spans="2:2">
      <c r="B284" s="128"/>
    </row>
    <row r="285" spans="2:2">
      <c r="B285" s="128"/>
    </row>
    <row r="286" spans="2:2">
      <c r="B286" s="128"/>
    </row>
    <row r="287" spans="2:2">
      <c r="B287" s="128"/>
    </row>
    <row r="288" spans="2:2">
      <c r="B288" s="128"/>
    </row>
    <row r="289" spans="2:2">
      <c r="B289" s="128"/>
    </row>
    <row r="290" spans="2:2">
      <c r="B290" s="128"/>
    </row>
    <row r="291" spans="2:2">
      <c r="B291" s="128"/>
    </row>
    <row r="292" spans="2:2">
      <c r="B292" s="128"/>
    </row>
    <row r="293" spans="2:2">
      <c r="B293" s="128"/>
    </row>
    <row r="294" spans="2:2">
      <c r="B294" s="128"/>
    </row>
    <row r="295" spans="2:2">
      <c r="B295" s="128"/>
    </row>
    <row r="296" spans="2:2">
      <c r="B296" s="128"/>
    </row>
    <row r="297" spans="2:2">
      <c r="B297" s="128"/>
    </row>
    <row r="298" spans="2:2">
      <c r="B298" s="128"/>
    </row>
    <row r="299" spans="2:2">
      <c r="B299" s="128"/>
    </row>
    <row r="300" spans="2:2">
      <c r="B300" s="128"/>
    </row>
    <row r="301" spans="2:2">
      <c r="B301" s="128"/>
    </row>
    <row r="302" spans="2:2">
      <c r="B302" s="128"/>
    </row>
    <row r="303" spans="2:2">
      <c r="B303" s="128"/>
    </row>
    <row r="304" spans="2:2">
      <c r="B304" s="128"/>
    </row>
    <row r="305" spans="2:2">
      <c r="B305" s="128"/>
    </row>
    <row r="306" spans="2:2">
      <c r="B306" s="128"/>
    </row>
    <row r="307" spans="2:2">
      <c r="B307" s="128"/>
    </row>
    <row r="308" spans="2:2">
      <c r="B308" s="128"/>
    </row>
    <row r="309" spans="2:2">
      <c r="B309" s="128"/>
    </row>
    <row r="310" spans="2:2">
      <c r="B310" s="128"/>
    </row>
    <row r="311" spans="2:2">
      <c r="B311" s="128"/>
    </row>
    <row r="312" spans="2:2">
      <c r="B312" s="128"/>
    </row>
    <row r="313" spans="2:2">
      <c r="B313" s="128"/>
    </row>
    <row r="314" spans="2:2">
      <c r="B314" s="128"/>
    </row>
    <row r="315" spans="2:2">
      <c r="B315" s="128"/>
    </row>
    <row r="316" spans="2:2">
      <c r="B316" s="128"/>
    </row>
    <row r="317" spans="2:2">
      <c r="B317" s="128"/>
    </row>
    <row r="318" spans="2:2">
      <c r="B318" s="128"/>
    </row>
    <row r="319" spans="2:2">
      <c r="B319" s="128"/>
    </row>
    <row r="320" spans="2:2">
      <c r="B320" s="128"/>
    </row>
    <row r="321" spans="2:2">
      <c r="B321" s="128"/>
    </row>
    <row r="322" spans="2:2">
      <c r="B322" s="128"/>
    </row>
    <row r="323" spans="2:2">
      <c r="B323" s="128"/>
    </row>
    <row r="324" spans="2:2">
      <c r="B324" s="128"/>
    </row>
    <row r="325" spans="2:2">
      <c r="B325" s="128"/>
    </row>
    <row r="326" spans="2:2">
      <c r="B326" s="128"/>
    </row>
    <row r="327" spans="2:2">
      <c r="B327" s="128"/>
    </row>
    <row r="328" spans="2:2">
      <c r="B328" s="128"/>
    </row>
    <row r="329" spans="2:2">
      <c r="B329" s="128"/>
    </row>
    <row r="330" spans="2:2">
      <c r="B330" s="128"/>
    </row>
    <row r="331" spans="2:2">
      <c r="B331" s="128"/>
    </row>
    <row r="332" spans="2:2">
      <c r="B332" s="128"/>
    </row>
    <row r="333" spans="2:2">
      <c r="B333" s="128"/>
    </row>
    <row r="334" spans="2:2">
      <c r="B334" s="128"/>
    </row>
    <row r="335" spans="2:2">
      <c r="B335" s="128"/>
    </row>
    <row r="336" spans="2:2">
      <c r="B336" s="128"/>
    </row>
    <row r="337" spans="2:2">
      <c r="B337" s="128"/>
    </row>
    <row r="338" spans="2:2">
      <c r="B338" s="128"/>
    </row>
    <row r="339" spans="2:2">
      <c r="B339" s="128"/>
    </row>
    <row r="340" spans="2:2">
      <c r="B340" s="128"/>
    </row>
    <row r="341" spans="2:2">
      <c r="B341" s="128"/>
    </row>
    <row r="342" spans="2:2">
      <c r="B342" s="128"/>
    </row>
    <row r="343" spans="2:2">
      <c r="B343" s="128"/>
    </row>
    <row r="344" spans="2:2">
      <c r="B344" s="128"/>
    </row>
    <row r="345" spans="2:2">
      <c r="B345" s="128"/>
    </row>
    <row r="346" spans="2:2">
      <c r="B346" s="128"/>
    </row>
    <row r="347" spans="2:2">
      <c r="B347" s="128"/>
    </row>
    <row r="348" spans="2:2">
      <c r="B348" s="128"/>
    </row>
    <row r="349" spans="2:2">
      <c r="B349" s="128"/>
    </row>
    <row r="350" spans="2:2">
      <c r="B350" s="128"/>
    </row>
    <row r="351" spans="2:2">
      <c r="B351" s="128"/>
    </row>
    <row r="352" spans="2:2">
      <c r="B352" s="128"/>
    </row>
    <row r="353" spans="2:2">
      <c r="B353" s="128"/>
    </row>
    <row r="354" spans="2:2">
      <c r="B354" s="128"/>
    </row>
    <row r="355" spans="2:2">
      <c r="B355" s="128"/>
    </row>
    <row r="356" spans="2:2">
      <c r="B356" s="128"/>
    </row>
    <row r="357" spans="2:2">
      <c r="B357" s="128"/>
    </row>
    <row r="358" spans="2:2">
      <c r="B358" s="128"/>
    </row>
    <row r="359" spans="2:2">
      <c r="B359" s="128"/>
    </row>
    <row r="360" spans="2:2">
      <c r="B360" s="128"/>
    </row>
    <row r="361" spans="2:2">
      <c r="B361" s="128"/>
    </row>
    <row r="362" spans="2:2">
      <c r="B362" s="128"/>
    </row>
    <row r="363" spans="2:2">
      <c r="B363" s="128"/>
    </row>
    <row r="364" spans="2:2">
      <c r="B364" s="128"/>
    </row>
    <row r="365" spans="2:2">
      <c r="B365" s="128"/>
    </row>
    <row r="366" spans="2:2">
      <c r="B366" s="128"/>
    </row>
    <row r="367" spans="2:2">
      <c r="B367" s="128"/>
    </row>
    <row r="368" spans="2:2">
      <c r="B368" s="128"/>
    </row>
    <row r="369" spans="2:2">
      <c r="B369" s="128"/>
    </row>
    <row r="370" spans="2:2">
      <c r="B370" s="128"/>
    </row>
    <row r="371" spans="2:2">
      <c r="B371" s="128"/>
    </row>
    <row r="372" spans="2:2">
      <c r="B372" s="128"/>
    </row>
    <row r="373" spans="2:2">
      <c r="B373" s="128"/>
    </row>
    <row r="374" spans="2:2">
      <c r="B374" s="128"/>
    </row>
    <row r="375" spans="2:2">
      <c r="B375" s="128"/>
    </row>
    <row r="376" spans="2:2">
      <c r="B376" s="128"/>
    </row>
    <row r="377" spans="2:2">
      <c r="B377" s="128"/>
    </row>
    <row r="378" spans="2:2">
      <c r="B378" s="128"/>
    </row>
    <row r="379" spans="2:2">
      <c r="B379" s="128"/>
    </row>
    <row r="380" spans="2:2">
      <c r="B380" s="128"/>
    </row>
    <row r="381" spans="2:2">
      <c r="B381" s="128"/>
    </row>
    <row r="382" spans="2:2">
      <c r="B382" s="128"/>
    </row>
    <row r="383" spans="2:2">
      <c r="B383" s="128"/>
    </row>
    <row r="384" spans="2:2">
      <c r="B384" s="128"/>
    </row>
    <row r="385" spans="2:2">
      <c r="B385" s="128"/>
    </row>
    <row r="386" spans="2:2">
      <c r="B386" s="128"/>
    </row>
    <row r="387" spans="2:2">
      <c r="B387" s="128"/>
    </row>
    <row r="388" spans="2:2">
      <c r="B388" s="128"/>
    </row>
    <row r="389" spans="2:2">
      <c r="B389" s="128"/>
    </row>
    <row r="390" spans="2:2">
      <c r="B390" s="128"/>
    </row>
    <row r="391" spans="2:2">
      <c r="B391" s="128"/>
    </row>
    <row r="392" spans="2:2">
      <c r="B392" s="128"/>
    </row>
    <row r="393" spans="2:2">
      <c r="B393" s="128"/>
    </row>
    <row r="394" spans="2:2">
      <c r="B394" s="128"/>
    </row>
    <row r="395" spans="2:2">
      <c r="B395" s="128"/>
    </row>
    <row r="396" spans="2:2">
      <c r="B396" s="128"/>
    </row>
    <row r="397" spans="2:2">
      <c r="B397" s="128"/>
    </row>
    <row r="398" spans="2:2">
      <c r="B398" s="128"/>
    </row>
    <row r="399" spans="2:2">
      <c r="B399" s="128"/>
    </row>
    <row r="400" spans="2:2">
      <c r="B400" s="128"/>
    </row>
    <row r="401" spans="2:2">
      <c r="B401" s="128"/>
    </row>
    <row r="402" spans="2:2">
      <c r="B402" s="128"/>
    </row>
    <row r="403" spans="2:2">
      <c r="B403" s="128"/>
    </row>
    <row r="404" spans="2:2">
      <c r="B404" s="128"/>
    </row>
    <row r="405" spans="2:2">
      <c r="B405" s="128"/>
    </row>
    <row r="406" spans="2:2">
      <c r="B406" s="128"/>
    </row>
    <row r="407" spans="2:2">
      <c r="B407" s="128"/>
    </row>
    <row r="408" spans="2:2">
      <c r="B408" s="128"/>
    </row>
    <row r="409" spans="2:2">
      <c r="B409" s="128"/>
    </row>
    <row r="410" spans="2:2">
      <c r="B410" s="128"/>
    </row>
    <row r="411" spans="2:2">
      <c r="B411" s="128"/>
    </row>
    <row r="412" spans="2:2">
      <c r="B412" s="128"/>
    </row>
    <row r="413" spans="2:2">
      <c r="B413" s="128"/>
    </row>
    <row r="414" spans="2:2">
      <c r="B414" s="128"/>
    </row>
    <row r="415" spans="2:2">
      <c r="B415" s="128"/>
    </row>
    <row r="416" spans="2:2">
      <c r="B416" s="128"/>
    </row>
    <row r="417" spans="2:2">
      <c r="B417" s="128"/>
    </row>
    <row r="418" spans="2:2">
      <c r="B418" s="128"/>
    </row>
    <row r="419" spans="2:2">
      <c r="B419" s="128"/>
    </row>
    <row r="420" spans="2:2">
      <c r="B420" s="128"/>
    </row>
    <row r="421" spans="2:2">
      <c r="B421" s="128"/>
    </row>
    <row r="422" spans="2:2">
      <c r="B422" s="128"/>
    </row>
    <row r="423" spans="2:2">
      <c r="B423" s="128"/>
    </row>
    <row r="424" spans="2:2">
      <c r="B424" s="128"/>
    </row>
    <row r="425" spans="2:2">
      <c r="B425" s="128"/>
    </row>
    <row r="426" spans="2:2">
      <c r="B426" s="128"/>
    </row>
    <row r="427" spans="2:2">
      <c r="B427" s="128"/>
    </row>
    <row r="428" spans="2:2">
      <c r="B428" s="128"/>
    </row>
    <row r="429" spans="2:2">
      <c r="B429" s="128"/>
    </row>
    <row r="430" spans="2:2">
      <c r="B430" s="128"/>
    </row>
    <row r="431" spans="2:2">
      <c r="B431" s="128"/>
    </row>
    <row r="432" spans="2:2">
      <c r="B432" s="128"/>
    </row>
    <row r="433" spans="2:2">
      <c r="B433" s="128"/>
    </row>
    <row r="434" spans="2:2">
      <c r="B434" s="128"/>
    </row>
    <row r="435" spans="2:2">
      <c r="B435" s="128"/>
    </row>
    <row r="436" spans="2:2">
      <c r="B436" s="128"/>
    </row>
    <row r="437" spans="2:2">
      <c r="B437" s="128"/>
    </row>
    <row r="438" spans="2:2">
      <c r="B438" s="128"/>
    </row>
    <row r="439" spans="2:2">
      <c r="B439" s="128"/>
    </row>
    <row r="440" spans="2:2">
      <c r="B440" s="128"/>
    </row>
    <row r="441" spans="2:2">
      <c r="B441" s="128"/>
    </row>
    <row r="442" spans="2:2">
      <c r="B442" s="128"/>
    </row>
    <row r="443" spans="2:2">
      <c r="B443" s="128"/>
    </row>
    <row r="444" spans="2:2">
      <c r="B444" s="128"/>
    </row>
    <row r="445" spans="2:2">
      <c r="B445" s="128"/>
    </row>
    <row r="446" spans="2:2">
      <c r="B446" s="128"/>
    </row>
    <row r="447" spans="2:2">
      <c r="B447" s="128"/>
    </row>
    <row r="448" spans="2:2">
      <c r="B448" s="128"/>
    </row>
    <row r="449" spans="2:2">
      <c r="B449" s="128"/>
    </row>
    <row r="450" spans="2:2">
      <c r="B450" s="128"/>
    </row>
    <row r="451" spans="2:2">
      <c r="B451" s="128"/>
    </row>
    <row r="452" spans="2:2">
      <c r="B452" s="128"/>
    </row>
    <row r="453" spans="2:2">
      <c r="B453" s="128"/>
    </row>
    <row r="454" spans="2:2">
      <c r="B454" s="128"/>
    </row>
    <row r="455" spans="2:2">
      <c r="B455" s="128"/>
    </row>
    <row r="456" spans="2:2">
      <c r="B456" s="128"/>
    </row>
    <row r="457" spans="2:2">
      <c r="B457" s="128"/>
    </row>
    <row r="458" spans="2:2">
      <c r="B458" s="128"/>
    </row>
    <row r="459" spans="2:2">
      <c r="B459" s="128"/>
    </row>
    <row r="460" spans="2:2">
      <c r="B460" s="128"/>
    </row>
    <row r="461" spans="2:2">
      <c r="B461" s="128"/>
    </row>
    <row r="462" spans="2:2">
      <c r="B462" s="128"/>
    </row>
    <row r="463" spans="2:2">
      <c r="B463" s="128"/>
    </row>
    <row r="464" spans="2:2">
      <c r="B464" s="128"/>
    </row>
    <row r="465" spans="2:2">
      <c r="B465" s="128"/>
    </row>
    <row r="466" spans="2:2">
      <c r="B466" s="128"/>
    </row>
    <row r="467" spans="2:2">
      <c r="B467" s="128"/>
    </row>
    <row r="468" spans="2:2">
      <c r="B468" s="128"/>
    </row>
    <row r="469" spans="2:2">
      <c r="B469" s="128"/>
    </row>
    <row r="470" spans="2:2">
      <c r="B470" s="128"/>
    </row>
    <row r="471" spans="2:2">
      <c r="B471" s="128"/>
    </row>
    <row r="472" spans="2:2">
      <c r="B472" s="128"/>
    </row>
    <row r="473" spans="2:2">
      <c r="B473" s="128"/>
    </row>
    <row r="474" spans="2:2">
      <c r="B474" s="128"/>
    </row>
    <row r="475" spans="2:2">
      <c r="B475" s="128"/>
    </row>
    <row r="476" spans="2:2">
      <c r="B476" s="128"/>
    </row>
    <row r="477" spans="2:2">
      <c r="B477" s="128"/>
    </row>
    <row r="478" spans="2:2">
      <c r="B478" s="128"/>
    </row>
    <row r="479" spans="2:2">
      <c r="B479" s="128"/>
    </row>
    <row r="480" spans="2:2">
      <c r="B480" s="128"/>
    </row>
    <row r="481" spans="2:2">
      <c r="B481" s="128"/>
    </row>
    <row r="482" spans="2:2">
      <c r="B482" s="128"/>
    </row>
    <row r="483" spans="2:2">
      <c r="B483" s="128"/>
    </row>
    <row r="484" spans="2:2">
      <c r="B484" s="128"/>
    </row>
    <row r="485" spans="2:2">
      <c r="B485" s="128"/>
    </row>
    <row r="486" spans="2:2">
      <c r="B486" s="128"/>
    </row>
    <row r="487" spans="2:2">
      <c r="B487" s="128"/>
    </row>
    <row r="488" spans="2:2">
      <c r="B488" s="128"/>
    </row>
    <row r="489" spans="2:2">
      <c r="B489" s="128"/>
    </row>
    <row r="490" spans="2:2">
      <c r="B490" s="128"/>
    </row>
    <row r="491" spans="2:2">
      <c r="B491" s="128"/>
    </row>
    <row r="492" spans="2:2">
      <c r="B492" s="128"/>
    </row>
    <row r="493" spans="2:2">
      <c r="B493" s="128"/>
    </row>
    <row r="494" spans="2:2">
      <c r="B494" s="128"/>
    </row>
    <row r="495" spans="2:2">
      <c r="B495" s="128"/>
    </row>
    <row r="496" spans="2:2">
      <c r="B496" s="128"/>
    </row>
    <row r="497" spans="2:2">
      <c r="B497" s="128"/>
    </row>
    <row r="498" spans="2:2">
      <c r="B498" s="128"/>
    </row>
    <row r="499" spans="2:2">
      <c r="B499" s="128"/>
    </row>
    <row r="500" spans="2:2">
      <c r="B500" s="128"/>
    </row>
    <row r="501" spans="2:2">
      <c r="B501" s="128"/>
    </row>
    <row r="502" spans="2:2">
      <c r="B502" s="128"/>
    </row>
    <row r="503" spans="2:2">
      <c r="B503" s="128"/>
    </row>
    <row r="504" spans="2:2">
      <c r="B504" s="128"/>
    </row>
    <row r="505" spans="2:2">
      <c r="B505" s="128"/>
    </row>
    <row r="506" spans="2:2">
      <c r="B506" s="128"/>
    </row>
    <row r="507" spans="2:2">
      <c r="B507" s="128"/>
    </row>
    <row r="508" spans="2:2">
      <c r="B508" s="128"/>
    </row>
    <row r="509" spans="2:2">
      <c r="B509" s="128"/>
    </row>
    <row r="510" spans="2:2">
      <c r="B510" s="128"/>
    </row>
    <row r="511" spans="2:2">
      <c r="B511" s="128"/>
    </row>
    <row r="512" spans="2:2">
      <c r="B512" s="128"/>
    </row>
    <row r="513" spans="2:2">
      <c r="B513" s="128"/>
    </row>
    <row r="514" spans="2:2">
      <c r="B514" s="128"/>
    </row>
    <row r="515" spans="2:2">
      <c r="B515" s="128"/>
    </row>
    <row r="516" spans="2:2">
      <c r="B516" s="128"/>
    </row>
    <row r="517" spans="2:2">
      <c r="B517" s="128"/>
    </row>
    <row r="518" spans="2:2">
      <c r="B518" s="128"/>
    </row>
    <row r="519" spans="2:2">
      <c r="B519" s="128"/>
    </row>
    <row r="520" spans="2:2">
      <c r="B520" s="128"/>
    </row>
    <row r="521" spans="2:2">
      <c r="B521" s="128"/>
    </row>
    <row r="522" spans="2:2">
      <c r="B522" s="128"/>
    </row>
    <row r="523" spans="2:2">
      <c r="B523" s="128"/>
    </row>
    <row r="524" spans="2:2">
      <c r="B524" s="128"/>
    </row>
    <row r="525" spans="2:2">
      <c r="B525" s="128"/>
    </row>
    <row r="526" spans="2:2">
      <c r="B526" s="128"/>
    </row>
    <row r="527" spans="2:2">
      <c r="B527" s="128"/>
    </row>
    <row r="528" spans="2:2">
      <c r="B528" s="128"/>
    </row>
    <row r="529" spans="2:2">
      <c r="B529" s="128"/>
    </row>
    <row r="530" spans="2:2">
      <c r="B530" s="128"/>
    </row>
    <row r="531" spans="2:2">
      <c r="B531" s="128"/>
    </row>
    <row r="532" spans="2:2">
      <c r="B532" s="128"/>
    </row>
    <row r="533" spans="2:2">
      <c r="B533" s="128"/>
    </row>
    <row r="534" spans="2:2">
      <c r="B534" s="128"/>
    </row>
    <row r="535" spans="2:2">
      <c r="B535" s="128"/>
    </row>
    <row r="536" spans="2:2">
      <c r="B536" s="128"/>
    </row>
    <row r="537" spans="2:2">
      <c r="B537" s="128"/>
    </row>
    <row r="538" spans="2:2">
      <c r="B538" s="128"/>
    </row>
    <row r="539" spans="2:2">
      <c r="B539" s="128"/>
    </row>
    <row r="540" spans="2:2">
      <c r="B540" s="128"/>
    </row>
    <row r="541" spans="2:2">
      <c r="B541" s="128"/>
    </row>
    <row r="542" spans="2:2">
      <c r="B542" s="128"/>
    </row>
    <row r="543" spans="2:2">
      <c r="B543" s="128"/>
    </row>
    <row r="544" spans="2:2">
      <c r="B544" s="128"/>
    </row>
    <row r="545" spans="2:2">
      <c r="B545" s="128"/>
    </row>
    <row r="546" spans="2:2">
      <c r="B546" s="128"/>
    </row>
    <row r="547" spans="2:2">
      <c r="B547" s="128"/>
    </row>
    <row r="548" spans="2:2">
      <c r="B548" s="128"/>
    </row>
    <row r="549" spans="2:2">
      <c r="B549" s="128"/>
    </row>
    <row r="550" spans="2:2">
      <c r="B550" s="128"/>
    </row>
    <row r="551" spans="2:2">
      <c r="B551" s="128"/>
    </row>
    <row r="552" spans="2:2">
      <c r="B552" s="128"/>
    </row>
    <row r="553" spans="2:2">
      <c r="B553" s="128"/>
    </row>
    <row r="554" spans="2:2">
      <c r="B554" s="128"/>
    </row>
    <row r="555" spans="2:2">
      <c r="B555" s="128"/>
    </row>
    <row r="556" spans="2:2">
      <c r="B556" s="128"/>
    </row>
    <row r="557" spans="2:2">
      <c r="B557" s="128"/>
    </row>
    <row r="558" spans="2:2">
      <c r="B558" s="128"/>
    </row>
    <row r="559" spans="2:2">
      <c r="B559" s="128"/>
    </row>
    <row r="560" spans="2:2">
      <c r="B560" s="128"/>
    </row>
    <row r="561" spans="2:2">
      <c r="B561" s="128"/>
    </row>
    <row r="562" spans="2:2">
      <c r="B562" s="128"/>
    </row>
    <row r="563" spans="2:2">
      <c r="B563" s="128"/>
    </row>
    <row r="564" spans="2:2">
      <c r="B564" s="128"/>
    </row>
    <row r="565" spans="2:2">
      <c r="B565" s="128"/>
    </row>
    <row r="566" spans="2:2">
      <c r="B566" s="128"/>
    </row>
    <row r="567" spans="2:2">
      <c r="B567" s="128"/>
    </row>
    <row r="568" spans="2:2">
      <c r="B568" s="128"/>
    </row>
    <row r="569" spans="2:2">
      <c r="B569" s="128"/>
    </row>
    <row r="570" spans="2:2">
      <c r="B570" s="128"/>
    </row>
    <row r="571" spans="2:2">
      <c r="B571" s="128"/>
    </row>
    <row r="572" spans="2:2">
      <c r="B572" s="128"/>
    </row>
    <row r="573" spans="2:2">
      <c r="B573" s="128"/>
    </row>
    <row r="574" spans="2:2">
      <c r="B574" s="128"/>
    </row>
    <row r="575" spans="2:2">
      <c r="B575" s="128"/>
    </row>
    <row r="576" spans="2:2">
      <c r="B576" s="128"/>
    </row>
    <row r="577" spans="2:2">
      <c r="B577" s="128"/>
    </row>
    <row r="578" spans="2:2">
      <c r="B578" s="128"/>
    </row>
    <row r="579" spans="2:2">
      <c r="B579" s="128"/>
    </row>
    <row r="580" spans="2:2">
      <c r="B580" s="128"/>
    </row>
    <row r="581" spans="2:2">
      <c r="B581" s="128"/>
    </row>
    <row r="582" spans="2:2">
      <c r="B582" s="128"/>
    </row>
    <row r="583" spans="2:2">
      <c r="B583" s="128"/>
    </row>
    <row r="584" spans="2:2">
      <c r="B584" s="128"/>
    </row>
    <row r="585" spans="2:2">
      <c r="B585" s="128"/>
    </row>
    <row r="586" spans="2:2">
      <c r="B586" s="128"/>
    </row>
    <row r="587" spans="2:2">
      <c r="B587" s="128"/>
    </row>
    <row r="588" spans="2:2">
      <c r="B588" s="128"/>
    </row>
    <row r="589" spans="2:2">
      <c r="B589" s="128"/>
    </row>
    <row r="590" spans="2:2">
      <c r="B590" s="128"/>
    </row>
    <row r="591" spans="2:2">
      <c r="B591" s="128"/>
    </row>
    <row r="592" spans="2:2">
      <c r="B592" s="128"/>
    </row>
    <row r="593" spans="2:2">
      <c r="B593" s="128"/>
    </row>
    <row r="594" spans="2:2">
      <c r="B594" s="128"/>
    </row>
    <row r="595" spans="2:2">
      <c r="B595" s="128"/>
    </row>
    <row r="596" spans="2:2">
      <c r="B596" s="128"/>
    </row>
    <row r="597" spans="2:2">
      <c r="B597" s="128"/>
    </row>
    <row r="598" spans="2:2">
      <c r="B598" s="128"/>
    </row>
    <row r="599" spans="2:2">
      <c r="B599" s="128"/>
    </row>
    <row r="600" spans="2:2">
      <c r="B600" s="128"/>
    </row>
    <row r="601" spans="2:2">
      <c r="B601" s="128"/>
    </row>
    <row r="602" spans="2:2">
      <c r="B602" s="128"/>
    </row>
    <row r="603" spans="2:2">
      <c r="B603" s="128"/>
    </row>
    <row r="604" spans="2:2">
      <c r="B604" s="128"/>
    </row>
    <row r="605" spans="2:2">
      <c r="B605" s="128"/>
    </row>
    <row r="606" spans="2:2">
      <c r="B606" s="128"/>
    </row>
    <row r="607" spans="2:2">
      <c r="B607" s="128"/>
    </row>
    <row r="608" spans="2:2">
      <c r="B608" s="128"/>
    </row>
    <row r="609" spans="2:2">
      <c r="B609" s="128"/>
    </row>
    <row r="610" spans="2:2">
      <c r="B610" s="128"/>
    </row>
    <row r="611" spans="2:2">
      <c r="B611" s="128"/>
    </row>
    <row r="612" spans="2:2">
      <c r="B612" s="128"/>
    </row>
    <row r="613" spans="2:2">
      <c r="B613" s="128"/>
    </row>
    <row r="614" spans="2:2">
      <c r="B614" s="128"/>
    </row>
    <row r="615" spans="2:2">
      <c r="B615" s="128"/>
    </row>
    <row r="616" spans="2:2">
      <c r="B616" s="128"/>
    </row>
    <row r="617" spans="2:2">
      <c r="B617" s="128"/>
    </row>
    <row r="618" spans="2:2">
      <c r="B618" s="128"/>
    </row>
    <row r="619" spans="2:2">
      <c r="B619" s="128"/>
    </row>
    <row r="620" spans="2:2">
      <c r="B620" s="128"/>
    </row>
    <row r="621" spans="2:2">
      <c r="B621" s="128"/>
    </row>
    <row r="622" spans="2:2">
      <c r="B622" s="128"/>
    </row>
    <row r="623" spans="2:2">
      <c r="B623" s="128"/>
    </row>
    <row r="624" spans="2:2">
      <c r="B624" s="128"/>
    </row>
    <row r="625" spans="2:2">
      <c r="B625" s="128"/>
    </row>
    <row r="626" spans="2:2">
      <c r="B626" s="128"/>
    </row>
    <row r="627" spans="2:2">
      <c r="B627" s="128"/>
    </row>
    <row r="628" spans="2:2">
      <c r="B628" s="128"/>
    </row>
    <row r="629" spans="2:2">
      <c r="B629" s="128"/>
    </row>
    <row r="630" spans="2:2">
      <c r="B630" s="128"/>
    </row>
    <row r="631" spans="2:2">
      <c r="B631" s="128"/>
    </row>
    <row r="632" spans="2:2">
      <c r="B632" s="128"/>
    </row>
    <row r="633" spans="2:2">
      <c r="B633" s="128"/>
    </row>
    <row r="634" spans="2:2">
      <c r="B634" s="128"/>
    </row>
    <row r="635" spans="2:2">
      <c r="B635" s="128"/>
    </row>
    <row r="636" spans="2:2">
      <c r="B636" s="128"/>
    </row>
    <row r="637" spans="2:2">
      <c r="B637" s="128"/>
    </row>
    <row r="638" spans="2:2">
      <c r="B638" s="128"/>
    </row>
    <row r="639" spans="2:2">
      <c r="B639" s="128"/>
    </row>
    <row r="640" spans="2:2">
      <c r="B640" s="128"/>
    </row>
    <row r="641" spans="2:2">
      <c r="B641" s="128"/>
    </row>
    <row r="642" spans="2:2">
      <c r="B642" s="128"/>
    </row>
    <row r="643" spans="2:2">
      <c r="B643" s="128"/>
    </row>
    <row r="644" spans="2:2">
      <c r="B644" s="128"/>
    </row>
    <row r="645" spans="2:2">
      <c r="B645" s="128"/>
    </row>
    <row r="646" spans="2:2">
      <c r="B646" s="128"/>
    </row>
    <row r="647" spans="2:2">
      <c r="B647" s="128"/>
    </row>
    <row r="648" spans="2:2">
      <c r="B648" s="128"/>
    </row>
    <row r="649" spans="2:2">
      <c r="B649" s="128"/>
    </row>
    <row r="650" spans="2:2">
      <c r="B650" s="128"/>
    </row>
    <row r="651" spans="2:2">
      <c r="B651" s="128"/>
    </row>
    <row r="652" spans="2:2">
      <c r="B652" s="128"/>
    </row>
    <row r="653" spans="2:2">
      <c r="B653" s="128"/>
    </row>
    <row r="654" spans="2:2">
      <c r="B654" s="128"/>
    </row>
    <row r="655" spans="2:2">
      <c r="B655" s="128"/>
    </row>
    <row r="656" spans="2:2">
      <c r="B656" s="128"/>
    </row>
    <row r="657" spans="2:2">
      <c r="B657" s="128"/>
    </row>
    <row r="658" spans="2:2">
      <c r="B658" s="128"/>
    </row>
    <row r="659" spans="2:2">
      <c r="B659" s="128"/>
    </row>
    <row r="660" spans="2:2">
      <c r="B660" s="128"/>
    </row>
    <row r="661" spans="2:2">
      <c r="B661" s="128"/>
    </row>
    <row r="662" spans="2:2">
      <c r="B662" s="128"/>
    </row>
    <row r="663" spans="2:2">
      <c r="B663" s="128"/>
    </row>
    <row r="664" spans="2:2">
      <c r="B664" s="128"/>
    </row>
    <row r="665" spans="2:2">
      <c r="B665" s="128"/>
    </row>
    <row r="666" spans="2:2">
      <c r="B666" s="128"/>
    </row>
    <row r="667" spans="2:2">
      <c r="B667" s="128"/>
    </row>
    <row r="668" spans="2:2">
      <c r="B668" s="128"/>
    </row>
    <row r="669" spans="2:2">
      <c r="B669" s="128"/>
    </row>
    <row r="670" spans="2:2">
      <c r="B670" s="128"/>
    </row>
    <row r="671" spans="2:2">
      <c r="B671" s="128"/>
    </row>
    <row r="672" spans="2:2">
      <c r="B672" s="128"/>
    </row>
    <row r="673" spans="2:2">
      <c r="B673" s="128"/>
    </row>
    <row r="674" spans="2:2">
      <c r="B674" s="128"/>
    </row>
    <row r="675" spans="2:2">
      <c r="B675" s="128"/>
    </row>
    <row r="676" spans="2:2">
      <c r="B676" s="128"/>
    </row>
    <row r="677" spans="2:2">
      <c r="B677" s="128"/>
    </row>
    <row r="678" spans="2:2">
      <c r="B678" s="128"/>
    </row>
    <row r="679" spans="2:2">
      <c r="B679" s="128"/>
    </row>
    <row r="680" spans="2:2">
      <c r="B680" s="128"/>
    </row>
    <row r="681" spans="2:2">
      <c r="B681" s="128"/>
    </row>
    <row r="682" spans="2:2">
      <c r="B682" s="128"/>
    </row>
    <row r="683" spans="2:2">
      <c r="B683" s="128"/>
    </row>
    <row r="684" spans="2:2">
      <c r="B684" s="128"/>
    </row>
    <row r="685" spans="2:2">
      <c r="B685" s="128"/>
    </row>
    <row r="686" spans="2:2">
      <c r="B686" s="128"/>
    </row>
    <row r="687" spans="2:2">
      <c r="B687" s="128"/>
    </row>
    <row r="688" spans="2:2">
      <c r="B688" s="128"/>
    </row>
    <row r="689" spans="2:2">
      <c r="B689" s="128"/>
    </row>
    <row r="690" spans="2:2">
      <c r="B690" s="128"/>
    </row>
    <row r="691" spans="2:2">
      <c r="B691" s="128"/>
    </row>
    <row r="692" spans="2:2">
      <c r="B692" s="128"/>
    </row>
    <row r="693" spans="2:2">
      <c r="B693" s="128"/>
    </row>
    <row r="694" spans="2:2">
      <c r="B694" s="128"/>
    </row>
    <row r="695" spans="2:2">
      <c r="B695" s="128"/>
    </row>
    <row r="696" spans="2:2">
      <c r="B696" s="128"/>
    </row>
    <row r="697" spans="2:2">
      <c r="B697" s="128"/>
    </row>
    <row r="698" spans="2:2">
      <c r="B698" s="128"/>
    </row>
    <row r="699" spans="2:2">
      <c r="B699" s="128"/>
    </row>
    <row r="700" spans="2:2">
      <c r="B700" s="128"/>
    </row>
    <row r="701" spans="2:2">
      <c r="B701" s="128"/>
    </row>
    <row r="702" spans="2:2">
      <c r="B702" s="128"/>
    </row>
    <row r="703" spans="2:2">
      <c r="B703" s="128"/>
    </row>
    <row r="704" spans="2:2">
      <c r="B704" s="128"/>
    </row>
    <row r="705" spans="2:2">
      <c r="B705" s="128"/>
    </row>
    <row r="706" spans="2:2">
      <c r="B706" s="128"/>
    </row>
    <row r="707" spans="2:2">
      <c r="B707" s="128"/>
    </row>
    <row r="708" spans="2:2">
      <c r="B708" s="128"/>
    </row>
    <row r="709" spans="2:2">
      <c r="B709" s="128"/>
    </row>
    <row r="710" spans="2:2">
      <c r="B710" s="128"/>
    </row>
    <row r="711" spans="2:2">
      <c r="B711" s="128"/>
    </row>
    <row r="712" spans="2:2">
      <c r="B712" s="128"/>
    </row>
    <row r="713" spans="2:2">
      <c r="B713" s="128"/>
    </row>
    <row r="714" spans="2:2">
      <c r="B714" s="128"/>
    </row>
    <row r="715" spans="2:2">
      <c r="B715" s="128"/>
    </row>
    <row r="716" spans="2:2">
      <c r="B716" s="128"/>
    </row>
    <row r="717" spans="2:2">
      <c r="B717" s="128"/>
    </row>
    <row r="718" spans="2:2">
      <c r="B718" s="128"/>
    </row>
    <row r="719" spans="2:2">
      <c r="B719" s="128"/>
    </row>
    <row r="720" spans="2:2">
      <c r="B720" s="128"/>
    </row>
    <row r="721" spans="2:2">
      <c r="B721" s="128"/>
    </row>
    <row r="722" spans="2:2">
      <c r="B722" s="128"/>
    </row>
    <row r="723" spans="2:2">
      <c r="B723" s="128"/>
    </row>
    <row r="724" spans="2:2">
      <c r="B724" s="128"/>
    </row>
    <row r="725" spans="2:2">
      <c r="B725" s="128"/>
    </row>
    <row r="726" spans="2:2">
      <c r="B726" s="128"/>
    </row>
    <row r="727" spans="2:2">
      <c r="B727" s="128"/>
    </row>
    <row r="728" spans="2:2">
      <c r="B728" s="128"/>
    </row>
    <row r="729" spans="2:2">
      <c r="B729" s="128"/>
    </row>
    <row r="730" spans="2:2">
      <c r="B730" s="128"/>
    </row>
    <row r="731" spans="2:2">
      <c r="B731" s="128"/>
    </row>
    <row r="732" spans="2:2">
      <c r="B732" s="128"/>
    </row>
    <row r="733" spans="2:2">
      <c r="B733" s="128"/>
    </row>
    <row r="734" spans="2:2">
      <c r="B734" s="128"/>
    </row>
    <row r="735" spans="2:2">
      <c r="B735" s="128"/>
    </row>
    <row r="736" spans="2:2">
      <c r="B736" s="128"/>
    </row>
    <row r="737" spans="2:2">
      <c r="B737" s="128"/>
    </row>
    <row r="738" spans="2:2">
      <c r="B738" s="128"/>
    </row>
    <row r="739" spans="2:2">
      <c r="B739" s="128"/>
    </row>
    <row r="740" spans="2:2">
      <c r="B740" s="128"/>
    </row>
    <row r="741" spans="2:2">
      <c r="B741" s="128"/>
    </row>
    <row r="742" spans="2:2">
      <c r="B742" s="128"/>
    </row>
    <row r="743" spans="2:2">
      <c r="B743" s="128"/>
    </row>
    <row r="744" spans="2:2">
      <c r="B744" s="128"/>
    </row>
    <row r="745" spans="2:2">
      <c r="B745" s="128"/>
    </row>
    <row r="746" spans="2:2">
      <c r="B746" s="128"/>
    </row>
    <row r="747" spans="2:2">
      <c r="B747" s="128"/>
    </row>
    <row r="748" spans="2:2">
      <c r="B748" s="128"/>
    </row>
    <row r="749" spans="2:2">
      <c r="B749" s="128"/>
    </row>
    <row r="750" spans="2:2">
      <c r="B750" s="128"/>
    </row>
    <row r="751" spans="2:2">
      <c r="B751" s="128"/>
    </row>
    <row r="752" spans="2:2">
      <c r="B752" s="128"/>
    </row>
    <row r="753" spans="2:2">
      <c r="B753" s="128"/>
    </row>
    <row r="754" spans="2:2">
      <c r="B754" s="128"/>
    </row>
    <row r="755" spans="2:2">
      <c r="B755" s="128"/>
    </row>
    <row r="756" spans="2:2">
      <c r="B756" s="128"/>
    </row>
    <row r="757" spans="2:2">
      <c r="B757" s="128"/>
    </row>
    <row r="758" spans="2:2">
      <c r="B758" s="128"/>
    </row>
    <row r="759" spans="2:2">
      <c r="B759" s="128"/>
    </row>
    <row r="760" spans="2:2">
      <c r="B760" s="128"/>
    </row>
    <row r="761" spans="2:2">
      <c r="B761" s="128"/>
    </row>
    <row r="762" spans="2:2">
      <c r="B762" s="128"/>
    </row>
    <row r="763" spans="2:2">
      <c r="B763" s="128"/>
    </row>
    <row r="764" spans="2:2">
      <c r="B764" s="128"/>
    </row>
    <row r="765" spans="2:2">
      <c r="B765" s="128"/>
    </row>
    <row r="766" spans="2:2">
      <c r="B766" s="128"/>
    </row>
    <row r="767" spans="2:2">
      <c r="B767" s="128"/>
    </row>
    <row r="768" spans="2:2">
      <c r="B768" s="128"/>
    </row>
    <row r="769" spans="2:2">
      <c r="B769" s="128"/>
    </row>
    <row r="770" spans="2:2">
      <c r="B770" s="128"/>
    </row>
    <row r="771" spans="2:2">
      <c r="B771" s="128"/>
    </row>
    <row r="772" spans="2:2">
      <c r="B772" s="128"/>
    </row>
    <row r="773" spans="2:2">
      <c r="B773" s="128"/>
    </row>
    <row r="774" spans="2:2">
      <c r="B774" s="128"/>
    </row>
    <row r="775" spans="2:2">
      <c r="B775" s="128"/>
    </row>
    <row r="776" spans="2:2">
      <c r="B776" s="128"/>
    </row>
    <row r="777" spans="2:2">
      <c r="B777" s="128"/>
    </row>
    <row r="778" spans="2:2">
      <c r="B778" s="128"/>
    </row>
    <row r="779" spans="2:2">
      <c r="B779" s="128"/>
    </row>
    <row r="780" spans="2:2">
      <c r="B780" s="128"/>
    </row>
    <row r="781" spans="2:2">
      <c r="B781" s="128"/>
    </row>
    <row r="782" spans="2:2">
      <c r="B782" s="128"/>
    </row>
    <row r="783" spans="2:2">
      <c r="B783" s="128"/>
    </row>
    <row r="784" spans="2:2">
      <c r="B784" s="128"/>
    </row>
    <row r="785" spans="2:2">
      <c r="B785" s="128"/>
    </row>
    <row r="786" spans="2:2">
      <c r="B786" s="128"/>
    </row>
    <row r="787" spans="2:2">
      <c r="B787" s="128"/>
    </row>
    <row r="788" spans="2:2">
      <c r="B788" s="128"/>
    </row>
    <row r="789" spans="2:2">
      <c r="B789" s="128"/>
    </row>
    <row r="790" spans="2:2">
      <c r="B790" s="128"/>
    </row>
    <row r="791" spans="2:2">
      <c r="B791" s="128"/>
    </row>
    <row r="792" spans="2:2">
      <c r="B792" s="128"/>
    </row>
    <row r="793" spans="2:2">
      <c r="B793" s="128"/>
    </row>
    <row r="794" spans="2:2">
      <c r="B794" s="128"/>
    </row>
    <row r="795" spans="2:2">
      <c r="B795" s="128"/>
    </row>
    <row r="796" spans="2:2">
      <c r="B796" s="128"/>
    </row>
    <row r="797" spans="2:2">
      <c r="B797" s="128"/>
    </row>
    <row r="798" spans="2:2">
      <c r="B798" s="128"/>
    </row>
    <row r="799" spans="2:2">
      <c r="B799" s="128"/>
    </row>
    <row r="800" spans="2:2">
      <c r="B800" s="128"/>
    </row>
    <row r="801" spans="2:2">
      <c r="B801" s="128"/>
    </row>
    <row r="802" spans="2:2">
      <c r="B802" s="128"/>
    </row>
    <row r="803" spans="2:2">
      <c r="B803" s="128"/>
    </row>
    <row r="804" spans="2:2">
      <c r="B804" s="128"/>
    </row>
    <row r="805" spans="2:2">
      <c r="B805" s="128"/>
    </row>
    <row r="806" spans="2:2">
      <c r="B806" s="128"/>
    </row>
    <row r="807" spans="2:2">
      <c r="B807" s="128"/>
    </row>
    <row r="808" spans="2:2">
      <c r="B808" s="128"/>
    </row>
    <row r="809" spans="2:2">
      <c r="B809" s="128"/>
    </row>
    <row r="810" spans="2:2">
      <c r="B810" s="128"/>
    </row>
    <row r="811" spans="2:2">
      <c r="B811" s="128"/>
    </row>
    <row r="812" spans="2:2">
      <c r="B812" s="128"/>
    </row>
    <row r="813" spans="2:2">
      <c r="B813" s="128"/>
    </row>
    <row r="814" spans="2:2">
      <c r="B814" s="128"/>
    </row>
    <row r="815" spans="2:2">
      <c r="B815" s="128"/>
    </row>
    <row r="816" spans="2:2">
      <c r="B816" s="128"/>
    </row>
    <row r="817" spans="2:2">
      <c r="B817" s="128"/>
    </row>
    <row r="818" spans="2:2">
      <c r="B818" s="128"/>
    </row>
    <row r="819" spans="2:2">
      <c r="B819" s="128"/>
    </row>
    <row r="820" spans="2:2">
      <c r="B820" s="128"/>
    </row>
    <row r="821" spans="2:2">
      <c r="B821" s="128"/>
    </row>
    <row r="822" spans="2:2">
      <c r="B822" s="128"/>
    </row>
    <row r="823" spans="2:2">
      <c r="B823" s="128"/>
    </row>
    <row r="824" spans="2:2">
      <c r="B824" s="128"/>
    </row>
    <row r="825" spans="2:2">
      <c r="B825" s="128"/>
    </row>
    <row r="826" spans="2:2">
      <c r="B826" s="128"/>
    </row>
    <row r="827" spans="2:2">
      <c r="B827" s="128"/>
    </row>
    <row r="828" spans="2:2">
      <c r="B828" s="128"/>
    </row>
    <row r="829" spans="2:2">
      <c r="B829" s="128"/>
    </row>
    <row r="830" spans="2:2">
      <c r="B830" s="128"/>
    </row>
    <row r="831" spans="2:2">
      <c r="B831" s="128"/>
    </row>
    <row r="832" spans="2:2">
      <c r="B832" s="128"/>
    </row>
    <row r="833" spans="2:2">
      <c r="B833" s="128"/>
    </row>
    <row r="834" spans="2:2">
      <c r="B834" s="128"/>
    </row>
    <row r="835" spans="2:2">
      <c r="B835" s="128"/>
    </row>
    <row r="836" spans="2:2">
      <c r="B836" s="128"/>
    </row>
    <row r="837" spans="2:2">
      <c r="B837" s="128"/>
    </row>
    <row r="838" spans="2:2">
      <c r="B838" s="128"/>
    </row>
    <row r="839" spans="2:2">
      <c r="B839" s="128"/>
    </row>
    <row r="840" spans="2:2">
      <c r="B840" s="128"/>
    </row>
    <row r="841" spans="2:2">
      <c r="B841" s="128"/>
    </row>
    <row r="842" spans="2:2">
      <c r="B842" s="128"/>
    </row>
    <row r="843" spans="2:2">
      <c r="B843" s="128"/>
    </row>
    <row r="844" spans="2:2">
      <c r="B844" s="128"/>
    </row>
    <row r="845" spans="2:2">
      <c r="B845" s="128"/>
    </row>
    <row r="846" spans="2:2">
      <c r="B846" s="128"/>
    </row>
    <row r="847" spans="2:2">
      <c r="B847" s="128"/>
    </row>
    <row r="848" spans="2:2">
      <c r="B848" s="128"/>
    </row>
    <row r="849" spans="2:2">
      <c r="B849" s="128"/>
    </row>
    <row r="850" spans="2:2">
      <c r="B850" s="128"/>
    </row>
    <row r="851" spans="2:2">
      <c r="B851" s="128"/>
    </row>
    <row r="852" spans="2:2">
      <c r="B852" s="128"/>
    </row>
    <row r="853" spans="2:2">
      <c r="B853" s="128"/>
    </row>
    <row r="854" spans="2:2">
      <c r="B854" s="128"/>
    </row>
    <row r="855" spans="2:2">
      <c r="B855" s="128"/>
    </row>
    <row r="856" spans="2:2">
      <c r="B856" s="128"/>
    </row>
    <row r="857" spans="2:2">
      <c r="B857" s="128"/>
    </row>
    <row r="858" spans="2:2">
      <c r="B858" s="128"/>
    </row>
    <row r="859" spans="2:2">
      <c r="B859" s="128"/>
    </row>
    <row r="860" spans="2:2">
      <c r="B860" s="128"/>
    </row>
    <row r="861" spans="2:2">
      <c r="B861" s="128"/>
    </row>
    <row r="862" spans="2:2">
      <c r="B862" s="128"/>
    </row>
    <row r="863" spans="2:2">
      <c r="B863" s="128"/>
    </row>
    <row r="864" spans="2:2">
      <c r="B864" s="128"/>
    </row>
    <row r="865" spans="2:2">
      <c r="B865" s="128"/>
    </row>
    <row r="866" spans="2:2">
      <c r="B866" s="128"/>
    </row>
    <row r="867" spans="2:2">
      <c r="B867" s="128"/>
    </row>
    <row r="868" spans="2:2">
      <c r="B868" s="128"/>
    </row>
    <row r="869" spans="2:2">
      <c r="B869" s="128"/>
    </row>
    <row r="870" spans="2:2">
      <c r="B870" s="128"/>
    </row>
    <row r="871" spans="2:2">
      <c r="B871" s="128"/>
    </row>
    <row r="872" spans="2:2">
      <c r="B872" s="128"/>
    </row>
    <row r="873" spans="2:2">
      <c r="B873" s="128"/>
    </row>
    <row r="874" spans="2:2">
      <c r="B874" s="128"/>
    </row>
    <row r="875" spans="2:2">
      <c r="B875" s="128"/>
    </row>
    <row r="876" spans="2:2">
      <c r="B876" s="128"/>
    </row>
    <row r="877" spans="2:2">
      <c r="B877" s="128"/>
    </row>
    <row r="878" spans="2:2">
      <c r="B878" s="128"/>
    </row>
    <row r="879" spans="2:2">
      <c r="B879" s="128"/>
    </row>
    <row r="880" spans="2:2">
      <c r="B880" s="128"/>
    </row>
    <row r="881" spans="2:2">
      <c r="B881" s="128"/>
    </row>
    <row r="882" spans="2:2">
      <c r="B882" s="128"/>
    </row>
    <row r="883" spans="2:2">
      <c r="B883" s="128"/>
    </row>
    <row r="884" spans="2:2">
      <c r="B884" s="128"/>
    </row>
    <row r="885" spans="2:2">
      <c r="B885" s="128"/>
    </row>
    <row r="886" spans="2:2">
      <c r="B886" s="128"/>
    </row>
    <row r="887" spans="2:2">
      <c r="B887" s="128"/>
    </row>
    <row r="888" spans="2:2">
      <c r="B888" s="128"/>
    </row>
    <row r="889" spans="2:2">
      <c r="B889" s="128"/>
    </row>
    <row r="890" spans="2:2">
      <c r="B890" s="128"/>
    </row>
    <row r="891" spans="2:2">
      <c r="B891" s="128"/>
    </row>
    <row r="892" spans="2:2">
      <c r="B892" s="128"/>
    </row>
    <row r="893" spans="2:2">
      <c r="B893" s="128"/>
    </row>
    <row r="894" spans="2:2">
      <c r="B894" s="128"/>
    </row>
    <row r="895" spans="2:2">
      <c r="B895" s="128"/>
    </row>
    <row r="896" spans="2:2">
      <c r="B896" s="128"/>
    </row>
    <row r="897" spans="2:2">
      <c r="B897" s="128"/>
    </row>
    <row r="898" spans="2:2">
      <c r="B898" s="128"/>
    </row>
    <row r="899" spans="2:2">
      <c r="B899" s="128"/>
    </row>
    <row r="900" spans="2:2">
      <c r="B900" s="128"/>
    </row>
    <row r="901" spans="2:2">
      <c r="B901" s="128"/>
    </row>
    <row r="902" spans="2:2">
      <c r="B902" s="128"/>
    </row>
    <row r="903" spans="2:2">
      <c r="B903" s="128"/>
    </row>
    <row r="904" spans="2:2">
      <c r="B904" s="128"/>
    </row>
    <row r="905" spans="2:2">
      <c r="B905" s="128"/>
    </row>
    <row r="906" spans="2:2">
      <c r="B906" s="128"/>
    </row>
    <row r="907" spans="2:2">
      <c r="B907" s="128"/>
    </row>
    <row r="908" spans="2:2">
      <c r="B908" s="128"/>
    </row>
    <row r="909" spans="2:2">
      <c r="B909" s="128"/>
    </row>
    <row r="910" spans="2:2">
      <c r="B910" s="128"/>
    </row>
    <row r="911" spans="2:2">
      <c r="B911" s="128"/>
    </row>
    <row r="912" spans="2:2">
      <c r="B912" s="128"/>
    </row>
    <row r="913" spans="2:2">
      <c r="B913" s="128"/>
    </row>
    <row r="914" spans="2:2">
      <c r="B914" s="128"/>
    </row>
    <row r="915" spans="2:2">
      <c r="B915" s="128"/>
    </row>
    <row r="916" spans="2:2">
      <c r="B916" s="128"/>
    </row>
    <row r="917" spans="2:2">
      <c r="B917" s="128"/>
    </row>
    <row r="918" spans="2:2">
      <c r="B918" s="128"/>
    </row>
    <row r="919" spans="2:2">
      <c r="B919" s="128"/>
    </row>
    <row r="920" spans="2:2">
      <c r="B920" s="128"/>
    </row>
    <row r="921" spans="2:2">
      <c r="B921" s="128"/>
    </row>
    <row r="922" spans="2:2">
      <c r="B922" s="128"/>
    </row>
    <row r="923" spans="2:2">
      <c r="B923" s="128"/>
    </row>
    <row r="924" spans="2:2">
      <c r="B924" s="128"/>
    </row>
    <row r="925" spans="2:2">
      <c r="B925" s="128"/>
    </row>
    <row r="926" spans="2:2">
      <c r="B926" s="128"/>
    </row>
    <row r="927" spans="2:2">
      <c r="B927" s="128"/>
    </row>
    <row r="928" spans="2:2">
      <c r="B928" s="128"/>
    </row>
    <row r="929" spans="2:2">
      <c r="B929" s="128"/>
    </row>
    <row r="930" spans="2:2">
      <c r="B930" s="128"/>
    </row>
    <row r="931" spans="2:2">
      <c r="B931" s="128"/>
    </row>
    <row r="932" spans="2:2">
      <c r="B932" s="128"/>
    </row>
    <row r="933" spans="2:2">
      <c r="B933" s="128"/>
    </row>
    <row r="934" spans="2:2">
      <c r="B934" s="128"/>
    </row>
    <row r="935" spans="2:2">
      <c r="B935" s="128"/>
    </row>
    <row r="936" spans="2:2">
      <c r="B936" s="128"/>
    </row>
    <row r="937" spans="2:2">
      <c r="B937" s="128"/>
    </row>
    <row r="938" spans="2:2">
      <c r="B938" s="128"/>
    </row>
    <row r="939" spans="2:2">
      <c r="B939" s="128"/>
    </row>
    <row r="940" spans="2:2">
      <c r="B940" s="128"/>
    </row>
    <row r="941" spans="2:2">
      <c r="B941" s="128"/>
    </row>
    <row r="942" spans="2:2">
      <c r="B942" s="128"/>
    </row>
    <row r="943" spans="2:2">
      <c r="B943" s="128"/>
    </row>
    <row r="944" spans="2:2">
      <c r="B944" s="128"/>
    </row>
    <row r="945" spans="2:2">
      <c r="B945" s="128"/>
    </row>
    <row r="946" spans="2:2">
      <c r="B946" s="128"/>
    </row>
    <row r="947" spans="2:2">
      <c r="B947" s="128"/>
    </row>
    <row r="948" spans="2:2">
      <c r="B948" s="128"/>
    </row>
    <row r="949" spans="2:2">
      <c r="B949" s="128"/>
    </row>
    <row r="950" spans="2:2">
      <c r="B950" s="128"/>
    </row>
    <row r="951" spans="2:2">
      <c r="B951" s="128"/>
    </row>
    <row r="952" spans="2:2">
      <c r="B952" s="128"/>
    </row>
    <row r="953" spans="2:2">
      <c r="B953" s="128"/>
    </row>
    <row r="954" spans="2:2">
      <c r="B954" s="128"/>
    </row>
    <row r="955" spans="2:2">
      <c r="B955" s="128"/>
    </row>
    <row r="956" spans="2:2">
      <c r="B956" s="128"/>
    </row>
    <row r="957" spans="2:2">
      <c r="B957" s="128"/>
    </row>
    <row r="958" spans="2:2">
      <c r="B958" s="128"/>
    </row>
    <row r="959" spans="2:2">
      <c r="B959" s="128"/>
    </row>
    <row r="960" spans="2:2">
      <c r="B960" s="128"/>
    </row>
    <row r="961" spans="2:2">
      <c r="B961" s="128"/>
    </row>
    <row r="962" spans="2:2">
      <c r="B962" s="128"/>
    </row>
    <row r="963" spans="2:2">
      <c r="B963" s="128"/>
    </row>
    <row r="964" spans="2:2">
      <c r="B964" s="128"/>
    </row>
    <row r="965" spans="2:2">
      <c r="B965" s="128"/>
    </row>
    <row r="966" spans="2:2">
      <c r="B966" s="128"/>
    </row>
    <row r="967" spans="2:2">
      <c r="B967" s="128"/>
    </row>
    <row r="968" spans="2:2">
      <c r="B968" s="128"/>
    </row>
    <row r="969" spans="2:2">
      <c r="B969" s="128"/>
    </row>
    <row r="970" spans="2:2">
      <c r="B970" s="128"/>
    </row>
    <row r="971" spans="2:2">
      <c r="B971" s="128"/>
    </row>
    <row r="972" spans="2:2">
      <c r="B972" s="128"/>
    </row>
    <row r="973" spans="2:2">
      <c r="B973" s="128"/>
    </row>
    <row r="974" spans="2:2">
      <c r="B974" s="128"/>
    </row>
    <row r="975" spans="2:2">
      <c r="B975" s="128"/>
    </row>
    <row r="976" spans="2:2">
      <c r="B976" s="128"/>
    </row>
    <row r="977" spans="2:2">
      <c r="B977" s="128"/>
    </row>
    <row r="978" spans="2:2">
      <c r="B978" s="128"/>
    </row>
    <row r="979" spans="2:2">
      <c r="B979" s="128"/>
    </row>
    <row r="980" spans="2:2">
      <c r="B980" s="128"/>
    </row>
    <row r="981" spans="2:2">
      <c r="B981" s="128"/>
    </row>
    <row r="982" spans="2:2">
      <c r="B982" s="128"/>
    </row>
    <row r="983" spans="2:2">
      <c r="B983" s="128"/>
    </row>
    <row r="984" spans="2:2">
      <c r="B984" s="128"/>
    </row>
    <row r="985" spans="2:2">
      <c r="B985" s="128"/>
    </row>
    <row r="986" spans="2:2">
      <c r="B986" s="128"/>
    </row>
    <row r="987" spans="2:2">
      <c r="B987" s="128"/>
    </row>
    <row r="988" spans="2:2">
      <c r="B988" s="128"/>
    </row>
    <row r="989" spans="2:2">
      <c r="B989" s="128"/>
    </row>
    <row r="990" spans="2:2">
      <c r="B990" s="128"/>
    </row>
    <row r="991" spans="2:2">
      <c r="B991" s="128"/>
    </row>
    <row r="992" spans="2:2">
      <c r="B992" s="128"/>
    </row>
    <row r="993" spans="2:2">
      <c r="B993" s="128"/>
    </row>
    <row r="994" spans="2:2">
      <c r="B994" s="128"/>
    </row>
    <row r="995" spans="2:2">
      <c r="B995" s="128"/>
    </row>
    <row r="996" spans="2:2">
      <c r="B996" s="128"/>
    </row>
    <row r="997" spans="2:2">
      <c r="B997" s="128"/>
    </row>
  </sheetData>
  <sheetProtection algorithmName="SHA-512" hashValue="oZn9xLclD1nvBo5bJbIDqZFxEcmnOij2lATuFVl7ISXCsO3UCXGv0D//BvUC9H+IvO1Sm+AbqLoOmUwoBjHjjQ==" saltValue="cxJVUmydRD1egcOKcgAOZg==" spinCount="100000" sheet="1" objects="1" scenarios="1"/>
  <mergeCells count="14">
    <mergeCell ref="J96:L96"/>
    <mergeCell ref="J97:L97"/>
    <mergeCell ref="J98:L98"/>
    <mergeCell ref="D92:F92"/>
    <mergeCell ref="D93:F93"/>
    <mergeCell ref="D96:F96"/>
    <mergeCell ref="D97:F97"/>
    <mergeCell ref="D98:F98"/>
    <mergeCell ref="D94:F94"/>
    <mergeCell ref="D85:F85"/>
    <mergeCell ref="D88:F88"/>
    <mergeCell ref="D89:F89"/>
    <mergeCell ref="D90:F90"/>
    <mergeCell ref="D91:F91"/>
  </mergeCells>
  <pageMargins left="0.7" right="0.7" top="0.75" bottom="0.75" header="0.3" footer="0.3"/>
  <pageSetup paperSize="9" scale="71" fitToHeight="0" orientation="landscape" r:id="rId1"/>
  <headerFooter>
    <oddFooter>&amp;R&amp;P</oddFooter>
  </headerFooter>
  <rowBreaks count="4" manualBreakCount="4">
    <brk id="17" max="9" man="1"/>
    <brk id="34" max="9" man="1"/>
    <brk id="50" max="9" man="1"/>
    <brk id="62" max="9" man="1"/>
  </rowBreaks>
  <ignoredErrors>
    <ignoredError sqref="D9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TROŠKOVNIK</vt:lpstr>
      <vt:lpstr>TROŠKOVNIK!Print_Area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Jovančević</dc:creator>
  <cp:lastModifiedBy>Marko Divić</cp:lastModifiedBy>
  <cp:lastPrinted>2023-09-14T10:31:17Z</cp:lastPrinted>
  <dcterms:created xsi:type="dcterms:W3CDTF">2021-03-04T08:23:08Z</dcterms:created>
  <dcterms:modified xsi:type="dcterms:W3CDTF">2023-09-14T10:38:15Z</dcterms:modified>
</cp:coreProperties>
</file>