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C:\Users\mdivic\Desktop\Jednostavna nabava\Radovi u SRZ Halubjan\"/>
    </mc:Choice>
  </mc:AlternateContent>
  <xr:revisionPtr revIDLastSave="0" documentId="13_ncr:1_{A6CE6AC2-56B0-4482-BAC8-04459CF9A4D0}" xr6:coauthVersionLast="47" xr6:coauthVersionMax="47" xr10:uidLastSave="{00000000-0000-0000-0000-000000000000}"/>
  <bookViews>
    <workbookView xWindow="-120" yWindow="-120" windowWidth="29040" windowHeight="15840" xr2:uid="{00000000-000D-0000-FFFF-FFFF00000000}"/>
  </bookViews>
  <sheets>
    <sheet name="TROŠKOVNIK" sheetId="5" r:id="rId1"/>
  </sheets>
  <definedNames>
    <definedName name="_xlnm.Print_Area" localSheetId="0">TROŠKOVNIK!$A$1:$J$99</definedName>
  </definedNames>
  <calcPr calcId="181029"/>
</workbook>
</file>

<file path=xl/calcChain.xml><?xml version="1.0" encoding="utf-8"?>
<calcChain xmlns="http://schemas.openxmlformats.org/spreadsheetml/2006/main">
  <c r="G69" i="5" l="1"/>
  <c r="G81" i="5" l="1"/>
  <c r="G77" i="5"/>
  <c r="G8" i="5"/>
  <c r="G79" i="5"/>
  <c r="G66" i="5"/>
  <c r="G71" i="5" s="1"/>
  <c r="G40" i="5"/>
  <c r="G31" i="5" l="1"/>
  <c r="G14" i="5"/>
  <c r="G57" i="5"/>
  <c r="G59" i="5"/>
  <c r="G55" i="5" l="1"/>
  <c r="G75" i="5" l="1"/>
  <c r="G83" i="5" s="1"/>
  <c r="D94" i="5" l="1"/>
  <c r="G12" i="5"/>
  <c r="G53" i="5" l="1"/>
  <c r="G47" i="5"/>
  <c r="G38" i="5"/>
  <c r="G29" i="5"/>
  <c r="G27" i="5"/>
  <c r="G25" i="5"/>
  <c r="G22" i="5"/>
  <c r="G20" i="5"/>
  <c r="G10" i="5"/>
  <c r="G6" i="5"/>
  <c r="G4" i="5"/>
  <c r="G16" i="5" l="1"/>
  <c r="D88" i="5" s="1"/>
  <c r="G61" i="5"/>
  <c r="D92" i="5" s="1"/>
  <c r="D93" i="5"/>
  <c r="G49" i="5"/>
  <c r="D91" i="5" s="1"/>
  <c r="G42" i="5"/>
  <c r="D90" i="5" s="1"/>
  <c r="G33" i="5"/>
  <c r="D89" i="5" s="1"/>
  <c r="D96" i="5" l="1"/>
  <c r="D97" i="5" l="1"/>
  <c r="D98" i="5" s="1"/>
</calcChain>
</file>

<file path=xl/sharedStrings.xml><?xml version="1.0" encoding="utf-8"?>
<sst xmlns="http://schemas.openxmlformats.org/spreadsheetml/2006/main" count="143" uniqueCount="89">
  <si>
    <t>Red.br.</t>
  </si>
  <si>
    <t>OPIS RADA</t>
  </si>
  <si>
    <t>Jed.mj.</t>
  </si>
  <si>
    <t>Količina</t>
  </si>
  <si>
    <t>Jed.cij.</t>
  </si>
  <si>
    <t>Cijena</t>
  </si>
  <si>
    <t>1.</t>
  </si>
  <si>
    <t>PRIPREMNI RADOVI</t>
  </si>
  <si>
    <t>1.1.</t>
  </si>
  <si>
    <t>km</t>
  </si>
  <si>
    <t>1.2.</t>
  </si>
  <si>
    <t>m2</t>
  </si>
  <si>
    <t>1.3.</t>
  </si>
  <si>
    <t>kom</t>
  </si>
  <si>
    <t>m3</t>
  </si>
  <si>
    <t>PRIPREMNI RADOVI - UKUPNO</t>
  </si>
  <si>
    <t>2.</t>
  </si>
  <si>
    <t>ZEMLJANI RADOVI</t>
  </si>
  <si>
    <t>2.1.</t>
  </si>
  <si>
    <t>ZEMLJANI RADOVI - UKUPNO</t>
  </si>
  <si>
    <t>3.</t>
  </si>
  <si>
    <t>3.1.</t>
  </si>
  <si>
    <t>4.</t>
  </si>
  <si>
    <t>5.</t>
  </si>
  <si>
    <t xml:space="preserve">KOLNIČKA KONSTRUKCIJA </t>
  </si>
  <si>
    <t>KOLNIČKA KONSTRUKCIJA - UKUPNO</t>
  </si>
  <si>
    <t>6.</t>
  </si>
  <si>
    <t>KOLNIČKA KONSTRUKCIJA</t>
  </si>
  <si>
    <t>UKUPNO:</t>
  </si>
  <si>
    <r>
      <t xml:space="preserve">Iskolčenje trase i objekata. 
</t>
    </r>
    <r>
      <rPr>
        <sz val="12"/>
        <rFont val="Tahoma"/>
        <family val="2"/>
        <charset val="238"/>
      </rPr>
      <t xml:space="preserve">Sva geodetska mjerenja kojima se podaci iz projekta prenose na teren ili s terena u projekte, za cijelo vrijeme građenja, odnosno do predaje radova investitoru, a mjeri se i plaća po km trase i površina uz ceste. U cijenu održavanja osi trase uključena su sva potrebna mjerenja i iskolčenja za sve devijacije, regulacije, pristupne ceste, platoe, ogradu, pozajmišta materijala, objekte, zidove, deponije i drugo, u toku rada i pri tehničkom prijemu te izvođač nema pravo na posebnu naknadu za ove radove. </t>
    </r>
  </si>
  <si>
    <t>5.1.</t>
  </si>
  <si>
    <t>OPREMA</t>
  </si>
  <si>
    <t>HORTIKULTURNI RADOVI</t>
  </si>
  <si>
    <t>HORTIKULTURNI RADOVI - UKUPNO</t>
  </si>
  <si>
    <t>6.1.</t>
  </si>
  <si>
    <t>OPREMA  - UKUPNO</t>
  </si>
  <si>
    <t>3.2.</t>
  </si>
  <si>
    <t>2.2.</t>
  </si>
  <si>
    <t>2.3.</t>
  </si>
  <si>
    <t>2.4.</t>
  </si>
  <si>
    <t>2.5.</t>
  </si>
  <si>
    <t>2.6.</t>
  </si>
  <si>
    <t>4.1.</t>
  </si>
  <si>
    <t>Prije početka radova na izradi suhozida potrebno je izraditi probni metar, te tek po pribavljenoj pisanoj suglasnosti Investitora može se započeti s izdaom istog.</t>
  </si>
  <si>
    <t>PDV 25%</t>
  </si>
  <si>
    <t>SVEUKUPNO:</t>
  </si>
  <si>
    <t>m'</t>
  </si>
  <si>
    <t>1.4.</t>
  </si>
  <si>
    <t>BRAVARSKI RADOVI</t>
  </si>
  <si>
    <t>7.</t>
  </si>
  <si>
    <t>1.5.</t>
  </si>
  <si>
    <t>5.2.</t>
  </si>
  <si>
    <t>Iskop jama za sadnju stabala i ispuna dopremljenom zemljom 100%. Veličina jama: - 1,00 x 1,00 x 0,80 m.
Stavka uključuje zalijevanje nakon sadnje.</t>
  </si>
  <si>
    <t>Nabava i doprema tokarenih i impregniranih drvenih oblica, fi oblica 8 cm, visina 2,5-3 m za kolčenje stablašica, po 3 kolca po stabašici, uključujući sva potreban materijal i rad.</t>
  </si>
  <si>
    <t>Izvedba travnjaka. 
Frezanje površine,fino planiranje i usitnjavanje grudica zemlje, prignojavanje s NPK 15:15:15 hranjivima u količini 0,03 kg/m2.
Nabava, doprema, razastiranje i ukopavanje odležalog višegodišnjeg stajnjaka 1 cm/m2, prignojavanje startnim gnojivima s NPK omjera 8:26:26  u količini od 0,03 kg/m2.
Nabava, sijanje i ježenje mješavine travnog sjemena za sunčana staništa u količini od 0,05 kg/m2 .
Dobava i razastiranje supstrata za travnjake u sloju od 2 cm na posijanu travnu mješavinu te valjanje i  jednokratno zalijevanje površine raspršivačem.</t>
  </si>
  <si>
    <t>7.1.</t>
  </si>
  <si>
    <r>
      <t xml:space="preserve">Uklanjanje postojećeg asfalta.
</t>
    </r>
    <r>
      <rPr>
        <sz val="12"/>
        <rFont val="Tahoma"/>
        <family val="2"/>
        <charset val="238"/>
      </rPr>
      <t xml:space="preserve">Uključuje  strojno razbijanje postojećeg asfalta, utovar i prijevoz uklonjenog materijala na mjesto oporabe ili trajnog zbrinjavanja koje osigurava izvođač.  Uklanjanje treba obaviti bez nanošenja štete na ostalim objektima i posjedima uz cestu uz osiguranje okolnih objekata i građevina ukoliko je potrebno.
Obračun se vrši po m2 uklonjenog asfalta, bez obzira na debljinu asfaltnog sloja, a u cijeni je obračunat sav rad, potreban materijal, interni prijevoz kao i prijevozi do ovlaštenog deponija, troškovni zbrinjavanja materijala i sve što je potrebno za dovršenje posla.
 </t>
    </r>
  </si>
  <si>
    <r>
      <t>Uklanjanje grmlja, trave i niskog raslinja</t>
    </r>
    <r>
      <rPr>
        <sz val="12"/>
        <rFont val="Tahoma"/>
        <family val="2"/>
        <charset val="238"/>
      </rPr>
      <t xml:space="preserve"> s vađenjem korijenja. Obračun po m2 površine. U jediničnoj cijeni je uklanjenje, utovar, odvoz na ovlašteni deponij i trajno zbrinjavanje biljnog materijala.</t>
    </r>
  </si>
  <si>
    <r>
      <rPr>
        <b/>
        <sz val="12"/>
        <rFont val="Tahoma"/>
        <family val="2"/>
        <charset val="238"/>
      </rPr>
      <t>Uklanjanje postojećih stabala</t>
    </r>
    <r>
      <rPr>
        <sz val="12"/>
        <rFont val="Tahoma"/>
        <family val="2"/>
        <charset val="238"/>
      </rPr>
      <t xml:space="preserve"> promjera debla do 30 cm, uključujući i korjenje. Stabla izrezati na duljinu pogodnu za transport i deponirati na odgovarajuću deponiju. Stavka uključuje troškove zbrinjavanja otpadnog materijala.
Obračun po uklonjenom stablu.</t>
    </r>
  </si>
  <si>
    <t>1.6.</t>
  </si>
  <si>
    <r>
      <rPr>
        <b/>
        <sz val="12"/>
        <rFont val="Tahoma"/>
        <family val="2"/>
        <charset val="238"/>
      </rPr>
      <t>Iskop materijala za temelje opreme (klupe i koševi)</t>
    </r>
    <r>
      <rPr>
        <sz val="12"/>
        <rFont val="Tahoma"/>
        <family val="2"/>
        <charset val="238"/>
      </rPr>
      <t xml:space="preserve">. U cijenu su uključeni svi radovi na iskopu materijala s utovarom u prijevozno sredstvo, radovi na uređenju i čišćenju i planiranje iskopanih i susjednih površina te odvoz materijala na ovlašteni deponij.
Obračun po m3 stvarno iskopanog materijala u sraslom stanju. </t>
    </r>
  </si>
  <si>
    <t>Izrada kamene ispune iza suhozida (podzida)</t>
  </si>
  <si>
    <r>
      <rPr>
        <b/>
        <sz val="12"/>
        <rFont val="Tahoma"/>
        <family val="2"/>
        <charset val="238"/>
      </rPr>
      <t>Strojni iskop tla</t>
    </r>
    <r>
      <rPr>
        <sz val="12"/>
        <rFont val="Tahoma"/>
        <family val="2"/>
        <charset val="238"/>
      </rPr>
      <t xml:space="preserve"> (iskop u postojećem nasipu i plitki iskop u sraslom tlu), bez obzira na kategoriju materijala. Iskop izvesti prema propisanim nagibima kosina, a uzimajući u obzir geomehanička svojstva tla i zahtijevana svojstva za namjensku upotrebu iskopanog materijala, prema Tehničkim uvjetima. Izvođač je u obvezi prije nuđenja ove stavke obići teren i upoznati se sa strukturom materijala koju mora iskopati. Stavka uključuje iskop, utovar i transport do ovlašetnog deponija.
Kameni materijal koristit će se za izradu kamene ispune iza suhozida, a privremeno će se deponirati na mjestu koje odredi nadzorni inženjer.
Obračun po m3 iskopanog materijala u sraslom stanju.
</t>
    </r>
  </si>
  <si>
    <t xml:space="preserve">Dobava materijala i izvedba procjednog sloja uz parapetni zid - suhozid.
Nasip materijala u pojasu neposredno uz suhozid od ostataka lomljenog kamena nakon obrade blokova za izradu suhozida i kamenih rubnjaka, pomiješan sa kamenim materijalom iz iskopa.
Nasip se izvodi paralelno sa zidanjem podzida uz nabijanje ugrađenog materijala kako bi se postigla što veća stabilnost podzida.
Kod gradnje podzida prostor iza vanjskih kamenih glava suhozida porebno je ispuniti što bolje i gušće sitnim kamenjem - ispunom, uz optimalnu vlažnost materijala od 15 -20 %
Obračun po m3 ugrađenog materijala. </t>
  </si>
  <si>
    <r>
      <t xml:space="preserve">Izrada posteljice od miješanih materijala
</t>
    </r>
    <r>
      <rPr>
        <sz val="12"/>
        <rFont val="Tahoma"/>
        <family val="2"/>
        <charset val="238"/>
      </rPr>
      <t xml:space="preserve">Strojna izrada posteljice od miješanih materijala, ujednačene nosivosti, s grubim i finim planiranjem, eventualnom sanacijom pojedinih manjih površina slabijeg materijala i zbijanjem do tražene zbijenosti uz potrebno vlaženje ili sušenje. Potrebno ostvariti Ms= 25 MPa.
U cijeni je uključen sav rad, materijal, transport, oprema i ostalo potrebno za potpuno dovršenje uređene i zbijene posteljice.
Rad na uređenju posteljice mjeri se u metrima kvadratnim uređene i zbijene posteljice. </t>
    </r>
  </si>
  <si>
    <r>
      <t xml:space="preserve">Zatrpavanje miješanim materijalom iz iskopa iza suhozida.
</t>
    </r>
    <r>
      <rPr>
        <sz val="12"/>
        <rFont val="Tahoma"/>
        <family val="2"/>
      </rPr>
      <t>Koristiti probrani miješani materijal iz iskopa,</t>
    </r>
    <r>
      <rPr>
        <sz val="12"/>
        <rFont val="Tahoma"/>
        <family val="2"/>
        <charset val="238"/>
      </rPr>
      <t xml:space="preserve"> s razastiranjem, zbijanjem, prema potrebi vlaženjem ili sušenjem, planiranjem nasipnih slojeva debljine i nagiba prema postojećem stanju.
Obračun se mjeri u kubičnim metrima stvarno ugrađenog i zbijenog nasipa, a u cijenu je uključen sav rad na izradi nasipa te planiranje pokosa nasipa i čišćenje okoline, sav ostali rad, transport i oprema, kao i ispitivanja i kontrola kakvoće.</t>
    </r>
  </si>
  <si>
    <t>BETONSKI RADOVI I ZIDOVI</t>
  </si>
  <si>
    <r>
      <t>Izrada suhozida - podzida iz lomljenog kamena</t>
    </r>
    <r>
      <rPr>
        <sz val="12"/>
        <rFont val="Tahoma"/>
        <family val="2"/>
        <charset val="238"/>
      </rPr>
      <t xml:space="preserve"> bez upotrebe vezivnog sredstva.</t>
    </r>
    <r>
      <rPr>
        <b/>
        <sz val="12"/>
        <rFont val="Tahoma"/>
        <family val="2"/>
        <charset val="238"/>
      </rPr>
      <t xml:space="preserve">
</t>
    </r>
    <r>
      <rPr>
        <sz val="12"/>
        <rFont val="Tahoma"/>
        <family val="2"/>
        <charset val="238"/>
      </rPr>
      <t xml:space="preserve">Kameni dio podzida debljine je cca 50 cm u bazi zida i cca 40 cm u kruni, ukupne visine 125 cm. Prvi red izvodi se ukupan u teren iz uglastijih kamenih blokova s ravnom stranom prema zemlji.
Prostor između i iza postavljenih kamenih blokova puniti ispunom - kamenom sitneži (obračunato zasebnom stavkom) kako bi zid bio što stabilniji.
Kod slaganja kamenih blokova izbjegavati veće vertikalne procjepe (fuge) te voditi računa o što većem učešću sljubljeni površina upotrijebljenog kamena. Kamene blokove postavljati u blagom nagibu prema unutra. 
U kruni zida pložiti nešto veći  kameni komad sa blagim nagibom plohe od min. 0.5% prema nižoj razini terena.
Obračun je po metru kubnom izvedenog podzida, a u cijeni je uključen sav rad, oprema, materijal i ostalo potrebno za dovršetak posla.
</t>
    </r>
    <r>
      <rPr>
        <b/>
        <sz val="12"/>
        <rFont val="Tahoma"/>
        <family val="2"/>
        <charset val="238"/>
      </rPr>
      <t>Investitor osigurava nabavu kamena, a u jediničnu cijenu potrebno je uključiti utovar u transportno vozilo, prijevoz sa lokacije Investitora udaljenosti do 0,5 km, istovar na gradilište te obradu kamena za ugradnju na lokaciji ugradnje.</t>
    </r>
    <r>
      <rPr>
        <sz val="12"/>
        <rFont val="Tahoma"/>
        <family val="2"/>
        <charset val="238"/>
      </rPr>
      <t xml:space="preserve">
</t>
    </r>
  </si>
  <si>
    <t>7.2.</t>
  </si>
  <si>
    <r>
      <t>Rušenje i uklanjanje postojećih bet. struktura</t>
    </r>
    <r>
      <rPr>
        <sz val="12"/>
        <rFont val="Tahoma"/>
        <family val="2"/>
        <charset val="238"/>
      </rPr>
      <t>, uključujući  utovar i prijevoz porušenog materijala na mjesto oporabe ili trajnog zbrinjavanja koje osigurava izvođač.  Rušenje i uklanjanje treba obaviti bez nanošenja štete na ostalim objektima i posjedima uz cestu uz osiguranje okolnih objekata i građevina ukoliko je potrebno.
Obračun se vrši po m3 uklonjenog betona, a u cijeni je obračunat sav rad, potreban materijal, interni prijevoz kao i prijevozi do ovlaštenog deponija, troškovni zbrinjavanja materijala i sve što je potrebno za dovršenje posla.</t>
    </r>
  </si>
  <si>
    <r>
      <t>Izrada temelja za stupove ograde.</t>
    </r>
    <r>
      <rPr>
        <sz val="12"/>
        <rFont val="Tahoma"/>
        <family val="2"/>
        <charset val="238"/>
      </rPr>
      <t xml:space="preserve"> Dimenzije temelja su 40x40x60 cm. Temelji se izvode na svakih 250 cm, odnosno ovisno o razmaku stupova na dobavljenoj ogradi.
Temelje izvesti od betona C20/25. U temelju predvidjeti "čašicu" za prihvat stupa. Stavkom su obuhvaćeni svi potrebni radovi i materijali za izvedbu temelja. Obračun po izvedenom temelju.</t>
    </r>
  </si>
  <si>
    <t>Dobava i ugradnja parkovnih klupa.</t>
  </si>
  <si>
    <t>€</t>
  </si>
  <si>
    <r>
      <t xml:space="preserve">Dobava i ugradnja čiste zemlje iza podzida.
</t>
    </r>
    <r>
      <rPr>
        <sz val="12"/>
        <rFont val="Tahoma"/>
        <family val="2"/>
      </rPr>
      <t>Debljina sloja 30 cm.</t>
    </r>
  </si>
  <si>
    <r>
      <rPr>
        <b/>
        <sz val="12"/>
        <rFont val="Tahoma"/>
        <family val="2"/>
      </rPr>
      <t>Uklanjanje postojeće žičane ograde</t>
    </r>
    <r>
      <rPr>
        <sz val="12"/>
        <rFont val="Tahoma"/>
        <family val="2"/>
        <charset val="238"/>
      </rPr>
      <t xml:space="preserve"> koja se sastoji od  žičane mreže. U cijeni je obračunat sav rad, potreban materijal, interni prijevoz kao i prijevozi do ovlaštenog deponija, troškovni zbrinjavanja materijala i sve što je potrebno za dovršenje posla.</t>
    </r>
  </si>
  <si>
    <t>7.3.</t>
  </si>
  <si>
    <t>Dobava i ugradnja zaštitne žičane mreže od pocinčanog pletiva presvučenog PVC-om s pripadajućim pričvrsnim elementima, horizontalnim žicama (min ø 30 mm), zatezačima i svim ostalim priborom da bi ograda bila u funkciji.
Visina ograde je 200 cm.
Boja pletiva i stupova: zelena boja. 
Rad obuhvaća: dobavu, dopremu i montažu i sav potreban materijal.
Obračun po m' ugrađene ograde.</t>
  </si>
  <si>
    <t>Dobava, izrada i ugradnja okruglih cijevastih stupova promjera 48 mm.
Metalni, pocinčani, otporni na koroziju i vremenske uvjete, namijenjeni za univerzal pletiva.
Visina stupa je 250 cm.</t>
  </si>
  <si>
    <t>Dobava, izrada i ugradnja dvokrilnih kolnih vrata, veličine 300 x 200 cm, s cjevastim šipkama, odgovarajućim stupovima, šarkama, bravom i podnim zasunom. Ispuna vrata ista kao i ograde (žičano pletivo). Uskladiti visinu vrata s visinom ograde.</t>
  </si>
  <si>
    <t>7.4.</t>
  </si>
  <si>
    <t>Dobava materijala i ličenje postojećih ogradnih stupova koji se zadržavaju. Stavka obuhvaća skidanje postojeće boje, čisšćenje i ličenje bojom za metal u dva premaza. Boju uskladiti s bojom novih stupova koji se ugrađuju.</t>
  </si>
  <si>
    <t>Drvena parkovna klupa s naslonom.
Dimenzije (d x š x v): 1,60 x 0,48 x 0,80 metara +/- 5%. 
Konstrukcija od pocinčanog i plastificiranog čelika.
Kupe od lameliranog impregniranog drva s dvostrukim zaštitnim premazom.
Vijci i spojni materijal od inoxa zaštićeni u poliamidnim kapicama.
Sidrenje na betonske temelje sidrenim vijcima.
Klupa mora biti izrađena bez oštrih dijelova, te mora biti izrađena na način da ne predstavlja opasnost za djecu pri njenom korištenju.
U cijenu je uključena dobava, doprema i montaža, sav potreban spojni pribor, pomoćna sredstva za montažu i izrada temelja.
Izgledom usklađena s postojećim klupama.
Za klupe se izvode dva betonska temelja po klupi, klase C16/20, dim 30x60xh60 cm. Klupe će se ugrađivati naknadno preko sidrenih ploča klupe, a čija ugradnja je uključena u jediničnu cijenu stavke. Temelji se izvode tako da su centrično postavljeni u odnosu na poziciju nogu klupe - poziciju izvedbe temeljne konstrukcije i dimenzije temelja potrebni je uskladiti odabranim tipom i dimenzijama klupe.</t>
  </si>
  <si>
    <t xml:space="preserve">Nabava i doprema dobro prokorjenjenog i kontejniranog sadnog materijala stabala Tilia Cordata opsega debla 12-14 cm.
</t>
  </si>
  <si>
    <r>
      <t xml:space="preserve">Dobava i ugradnja kamenog drobljenog materijala 0 - 63 mm (tampona).
</t>
    </r>
    <r>
      <rPr>
        <sz val="12"/>
        <rFont val="Tahoma"/>
        <family val="2"/>
      </rPr>
      <t>Kameni materijal od čvrste, homogene, zdrave stijenske mase. Planiranje površine sloja i valjanje do modula zbijenosti Ms=100 MN/m2. Zbijanje vršiti s odgovarajućim vibracijskim strojevima. Radove izvesti prema stavci 5-01 Općih tehničkih uvjeta za radove na cestama. (d=10 cm)</t>
    </r>
  </si>
  <si>
    <t>5.3.</t>
  </si>
  <si>
    <t>5.4.</t>
  </si>
  <si>
    <t>Dobava i ugradnja koševa za otpad.</t>
  </si>
  <si>
    <t>Koš za otpad dimenzija 44x31x95cm zapremine 37 l (+/-5%).
Konstrukcija od pocinčanog čelika i premazana prahom.
Vijci od nehrđajućeg čelika i/ili vijci prekriveni
plastičnim čepovima.
Boja prema dogovoru s investitorom. Koš učvrstiti u betonsku podlogu. Obračun je po komadu.
U cijenu je uključena dobava, doprema i montaža, sav potreban spojni pribor, pomoćna sredstva za montažu i izrada temelja.
Izgledom usklađen s postojećim koševima za otpad.
Za ugradnju koševa izvode se betonski temelji, klase C16/20, dim. 30x60xh60 cm.</t>
  </si>
  <si>
    <t>6.2.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</si>
</sst>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00\ _k_n_-;\-* #,##0.00\ _k_n_-;_-* \-??\ _k_n_-;_-@_-"/>
    <numFmt numFmtId="165" formatCode="#,##0.00;#,##0.00;&quot;&quot;"/>
    <numFmt numFmtId="166" formatCode="#,##0.00&quot; kn&quot;"/>
    <numFmt numFmtId="167" formatCode="[$-41A]General"/>
    <numFmt numFmtId="168" formatCode="#,##0.00\ [$€-1]"/>
    <numFmt numFmtId="169" formatCode="[$]@"/>
    <numFmt numFmtId="170" formatCode="[$-41A]#,##0.00"/>
  </numFmts>
  <fonts count="15">
    <font>
      <sz val="10"/>
      <name val="Arial"/>
      <charset val="238"/>
    </font>
    <font>
      <sz val="10"/>
      <name val="Arial"/>
      <family val="2"/>
      <charset val="238"/>
    </font>
    <font>
      <sz val="12"/>
      <name val="Tahoma"/>
      <family val="2"/>
      <charset val="238"/>
    </font>
    <font>
      <b/>
      <sz val="12"/>
      <name val="Tahoma"/>
      <family val="2"/>
      <charset val="238"/>
    </font>
    <font>
      <sz val="10"/>
      <name val="Arial"/>
      <family val="2"/>
      <charset val="238"/>
    </font>
    <font>
      <sz val="10"/>
      <name val="Arial"/>
      <family val="2"/>
    </font>
    <font>
      <sz val="9"/>
      <name val="Arial CE"/>
      <family val="2"/>
      <charset val="238"/>
    </font>
    <font>
      <sz val="11"/>
      <color rgb="FF000000"/>
      <name val="Arial1"/>
      <charset val="238"/>
    </font>
    <font>
      <b/>
      <sz val="12"/>
      <color rgb="FFFF0000"/>
      <name val="Tahoma"/>
      <family val="2"/>
      <charset val="238"/>
    </font>
    <font>
      <sz val="12"/>
      <color rgb="FFFF0000"/>
      <name val="Tahoma"/>
      <family val="2"/>
      <charset val="238"/>
    </font>
    <font>
      <b/>
      <sz val="12"/>
      <name val="Tahoma"/>
      <family val="2"/>
    </font>
    <font>
      <sz val="12"/>
      <name val="Tahoma"/>
      <family val="2"/>
    </font>
    <font>
      <sz val="12"/>
      <color rgb="FF00B050"/>
      <name val="Tahoma"/>
      <family val="2"/>
      <charset val="238"/>
    </font>
    <font>
      <b/>
      <sz val="11"/>
      <name val="Arial"/>
      <family val="2"/>
      <charset val="238"/>
    </font>
    <font>
      <sz val="9"/>
      <name val="Arial"/>
      <family val="2"/>
      <charset val="238"/>
    </font>
  </fonts>
  <fills count="9">
    <fill>
      <patternFill patternType="none"/>
    </fill>
    <fill>
      <patternFill patternType="gray125"/>
    </fill>
    <fill>
      <patternFill patternType="solid">
        <fgColor indexed="22"/>
        <bgColor indexed="31"/>
      </patternFill>
    </fill>
    <fill>
      <patternFill patternType="solid">
        <fgColor indexed="44"/>
        <bgColor indexed="31"/>
      </patternFill>
    </fill>
    <fill>
      <patternFill patternType="solid">
        <fgColor indexed="43"/>
        <bgColor indexed="26"/>
      </patternFill>
    </fill>
    <fill>
      <patternFill patternType="solid">
        <fgColor indexed="43"/>
        <bgColor indexed="64"/>
      </patternFill>
    </fill>
    <fill>
      <patternFill patternType="solid">
        <fgColor indexed="27"/>
        <bgColor indexed="41"/>
      </patternFill>
    </fill>
    <fill>
      <patternFill patternType="solid">
        <fgColor rgb="FF99CCFF"/>
        <bgColor indexed="64"/>
      </patternFill>
    </fill>
    <fill>
      <patternFill patternType="solid">
        <fgColor rgb="FFFFFF99"/>
        <bgColor indexed="64"/>
      </patternFill>
    </fill>
  </fills>
  <borders count="60">
    <border>
      <left/>
      <right/>
      <top/>
      <bottom/>
      <diagonal/>
    </border>
    <border>
      <left/>
      <right/>
      <top/>
      <bottom style="medium">
        <color indexed="8"/>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8"/>
      </left>
      <right style="thin">
        <color indexed="8"/>
      </right>
      <top style="thin">
        <color indexed="8"/>
      </top>
      <bottom style="thin">
        <color indexed="64"/>
      </bottom>
      <diagonal/>
    </border>
    <border>
      <left style="medium">
        <color indexed="64"/>
      </left>
      <right style="thin">
        <color indexed="8"/>
      </right>
      <top style="medium">
        <color indexed="64"/>
      </top>
      <bottom style="medium">
        <color indexed="64"/>
      </bottom>
      <diagonal/>
    </border>
    <border>
      <left style="thin">
        <color indexed="8"/>
      </left>
      <right style="thin">
        <color indexed="8"/>
      </right>
      <top style="medium">
        <color indexed="64"/>
      </top>
      <bottom style="medium">
        <color indexed="64"/>
      </bottom>
      <diagonal/>
    </border>
    <border>
      <left/>
      <right style="thin">
        <color indexed="8"/>
      </right>
      <top style="medium">
        <color indexed="64"/>
      </top>
      <bottom style="medium">
        <color indexed="64"/>
      </bottom>
      <diagonal/>
    </border>
    <border>
      <left style="thin">
        <color indexed="8"/>
      </left>
      <right/>
      <top style="medium">
        <color indexed="64"/>
      </top>
      <bottom style="medium">
        <color indexed="64"/>
      </bottom>
      <diagonal/>
    </border>
    <border>
      <left style="medium">
        <color indexed="8"/>
      </left>
      <right style="medium">
        <color indexed="64"/>
      </right>
      <top style="medium">
        <color indexed="64"/>
      </top>
      <bottom style="medium">
        <color indexed="64"/>
      </bottom>
      <diagonal/>
    </border>
    <border>
      <left/>
      <right/>
      <top style="medium">
        <color indexed="8"/>
      </top>
      <bottom style="medium">
        <color indexed="8"/>
      </bottom>
      <diagonal/>
    </border>
    <border>
      <left style="thin">
        <color indexed="64"/>
      </left>
      <right/>
      <top style="medium">
        <color indexed="64"/>
      </top>
      <bottom style="thin">
        <color indexed="8"/>
      </bottom>
      <diagonal/>
    </border>
    <border>
      <left/>
      <right/>
      <top style="medium">
        <color indexed="64"/>
      </top>
      <bottom style="thin">
        <color indexed="8"/>
      </bottom>
      <diagonal/>
    </border>
    <border>
      <left/>
      <right style="thin">
        <color indexed="8"/>
      </right>
      <top style="medium">
        <color indexed="64"/>
      </top>
      <bottom style="thin">
        <color indexed="8"/>
      </bottom>
      <diagonal/>
    </border>
    <border>
      <left/>
      <right/>
      <top style="thin">
        <color indexed="8"/>
      </top>
      <bottom/>
      <diagonal/>
    </border>
    <border>
      <left style="thin">
        <color indexed="64"/>
      </left>
      <right style="thin">
        <color indexed="8"/>
      </right>
      <top style="thin">
        <color indexed="64"/>
      </top>
      <bottom style="thin">
        <color indexed="8"/>
      </bottom>
      <diagonal/>
    </border>
    <border>
      <left style="thin">
        <color indexed="8"/>
      </left>
      <right style="thin">
        <color indexed="8"/>
      </right>
      <top style="thin">
        <color indexed="64"/>
      </top>
      <bottom style="thin">
        <color indexed="8"/>
      </bottom>
      <diagonal/>
    </border>
    <border>
      <left style="thin">
        <color indexed="64"/>
      </left>
      <right style="thin">
        <color indexed="8"/>
      </right>
      <top style="thin">
        <color indexed="64"/>
      </top>
      <bottom style="thin">
        <color indexed="64"/>
      </bottom>
      <diagonal/>
    </border>
    <border>
      <left style="thin">
        <color indexed="8"/>
      </left>
      <right style="thin">
        <color indexed="8"/>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8"/>
      </right>
      <top style="medium">
        <color indexed="64"/>
      </top>
      <bottom style="medium">
        <color indexed="64"/>
      </bottom>
      <diagonal/>
    </border>
    <border>
      <left style="thin">
        <color indexed="64"/>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bottom style="thin">
        <color indexed="64"/>
      </bottom>
      <diagonal/>
    </border>
    <border>
      <left style="thin">
        <color indexed="8"/>
      </left>
      <right style="thin">
        <color indexed="8"/>
      </right>
      <top style="thin">
        <color indexed="64"/>
      </top>
      <bottom style="dashed">
        <color indexed="8"/>
      </bottom>
      <diagonal/>
    </border>
    <border>
      <left/>
      <right style="medium">
        <color indexed="64"/>
      </right>
      <top style="medium">
        <color indexed="64"/>
      </top>
      <bottom style="medium">
        <color indexed="64"/>
      </bottom>
      <diagonal/>
    </border>
    <border>
      <left style="thin">
        <color indexed="8"/>
      </left>
      <right style="thin">
        <color indexed="8"/>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top/>
      <bottom style="thin">
        <color indexed="64"/>
      </bottom>
      <diagonal/>
    </border>
    <border>
      <left style="medium">
        <color indexed="8"/>
      </left>
      <right/>
      <top style="medium">
        <color indexed="8"/>
      </top>
      <bottom/>
      <diagonal/>
    </border>
    <border>
      <left style="thin">
        <color indexed="8"/>
      </left>
      <right style="thin">
        <color indexed="8"/>
      </right>
      <top style="medium">
        <color indexed="8"/>
      </top>
      <bottom/>
      <diagonal/>
    </border>
    <border>
      <left style="thin">
        <color indexed="8"/>
      </left>
      <right/>
      <top style="medium">
        <color indexed="8"/>
      </top>
      <bottom/>
      <diagonal/>
    </border>
    <border>
      <left/>
      <right style="medium">
        <color indexed="8"/>
      </right>
      <top style="medium">
        <color indexed="8"/>
      </top>
      <bottom/>
      <diagonal/>
    </border>
    <border>
      <left style="medium">
        <color indexed="8"/>
      </left>
      <right/>
      <top/>
      <bottom style="medium">
        <color indexed="8"/>
      </bottom>
      <diagonal/>
    </border>
    <border>
      <left style="thin">
        <color indexed="8"/>
      </left>
      <right style="thin">
        <color indexed="8"/>
      </right>
      <top/>
      <bottom style="medium">
        <color indexed="8"/>
      </bottom>
      <diagonal/>
    </border>
    <border>
      <left style="thin">
        <color indexed="8"/>
      </left>
      <right/>
      <top/>
      <bottom style="medium">
        <color indexed="8"/>
      </bottom>
      <diagonal/>
    </border>
    <border>
      <left/>
      <right style="medium">
        <color indexed="8"/>
      </right>
      <top/>
      <bottom style="medium">
        <color indexed="8"/>
      </bottom>
      <diagonal/>
    </border>
    <border>
      <left style="thin">
        <color indexed="8"/>
      </left>
      <right style="thin">
        <color indexed="8"/>
      </right>
      <top/>
      <bottom/>
      <diagonal/>
    </border>
    <border>
      <left style="medium">
        <color indexed="64"/>
      </left>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top style="thin">
        <color indexed="8"/>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8"/>
      </left>
      <right/>
      <top/>
      <bottom style="medium">
        <color indexed="64"/>
      </bottom>
      <diagonal/>
    </border>
    <border>
      <left/>
      <right/>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s>
  <cellStyleXfs count="9">
    <xf numFmtId="0" fontId="0" fillId="0" borderId="0"/>
    <xf numFmtId="164" fontId="4" fillId="0" borderId="0" applyFill="0" applyBorder="0" applyAlignment="0" applyProtection="0"/>
    <xf numFmtId="0" fontId="1" fillId="0" borderId="0"/>
    <xf numFmtId="167" fontId="7" fillId="0" borderId="0"/>
    <xf numFmtId="0" fontId="1" fillId="0" borderId="0"/>
    <xf numFmtId="0" fontId="1" fillId="0" borderId="0"/>
    <xf numFmtId="0" fontId="6" fillId="0" borderId="0">
      <alignment horizontal="left" vertical="top"/>
    </xf>
    <xf numFmtId="0" fontId="6" fillId="0" borderId="0">
      <alignment horizontal="left" vertical="top"/>
    </xf>
    <xf numFmtId="0" fontId="5" fillId="0" borderId="0"/>
  </cellStyleXfs>
  <cellXfs count="256">
    <xf numFmtId="0" fontId="0" fillId="0" borderId="0" xfId="0"/>
    <xf numFmtId="49" fontId="2" fillId="2" borderId="5" xfId="4" applyNumberFormat="1" applyFont="1" applyFill="1" applyBorder="1" applyAlignment="1">
      <alignment horizontal="center" vertical="top" wrapText="1"/>
    </xf>
    <xf numFmtId="0" fontId="3" fillId="2" borderId="6" xfId="4" applyFont="1" applyFill="1" applyBorder="1" applyAlignment="1">
      <alignment horizontal="center" vertical="top" wrapText="1"/>
    </xf>
    <xf numFmtId="0" fontId="2" fillId="2" borderId="7" xfId="4" applyFont="1" applyFill="1" applyBorder="1" applyAlignment="1">
      <alignment horizontal="left" wrapText="1"/>
    </xf>
    <xf numFmtId="0" fontId="2" fillId="2" borderId="7" xfId="4" applyFont="1" applyFill="1" applyBorder="1" applyAlignment="1">
      <alignment horizontal="center"/>
    </xf>
    <xf numFmtId="2" fontId="2" fillId="2" borderId="6" xfId="4" applyNumberFormat="1" applyFont="1" applyFill="1" applyBorder="1" applyAlignment="1">
      <alignment horizontal="center"/>
    </xf>
    <xf numFmtId="4" fontId="2" fillId="2" borderId="8" xfId="4" applyNumberFormat="1" applyFont="1" applyFill="1" applyBorder="1" applyAlignment="1">
      <alignment horizontal="center"/>
    </xf>
    <xf numFmtId="4" fontId="3" fillId="2" borderId="9" xfId="4" applyNumberFormat="1" applyFont="1" applyFill="1" applyBorder="1" applyAlignment="1">
      <alignment horizontal="center"/>
    </xf>
    <xf numFmtId="0" fontId="2" fillId="0" borderId="0" xfId="4" applyFont="1" applyAlignment="1">
      <alignment horizontal="center"/>
    </xf>
    <xf numFmtId="0" fontId="2" fillId="0" borderId="0" xfId="4" applyFont="1" applyAlignment="1">
      <alignment horizontal="justify" vertical="top" wrapText="1"/>
    </xf>
    <xf numFmtId="0" fontId="2" fillId="0" borderId="10" xfId="4" applyFont="1" applyBorder="1" applyAlignment="1">
      <alignment horizontal="center"/>
    </xf>
    <xf numFmtId="49" fontId="3" fillId="3" borderId="11" xfId="4" applyNumberFormat="1" applyFont="1" applyFill="1" applyBorder="1" applyAlignment="1">
      <alignment horizontal="left" vertical="top"/>
    </xf>
    <xf numFmtId="0" fontId="3" fillId="3" borderId="12" xfId="4" applyFont="1" applyFill="1" applyBorder="1" applyAlignment="1">
      <alignment horizontal="justify" vertical="top" wrapText="1"/>
    </xf>
    <xf numFmtId="0" fontId="2" fillId="3" borderId="12" xfId="4" applyFont="1" applyFill="1" applyBorder="1" applyAlignment="1">
      <alignment horizontal="left" wrapText="1"/>
    </xf>
    <xf numFmtId="0" fontId="3" fillId="3" borderId="12" xfId="4" applyFont="1" applyFill="1" applyBorder="1" applyAlignment="1">
      <alignment horizontal="center"/>
    </xf>
    <xf numFmtId="2" fontId="3" fillId="3" borderId="12" xfId="4" applyNumberFormat="1" applyFont="1" applyFill="1" applyBorder="1" applyAlignment="1">
      <alignment horizontal="right"/>
    </xf>
    <xf numFmtId="4" fontId="3" fillId="3" borderId="12" xfId="4" applyNumberFormat="1" applyFont="1" applyFill="1" applyBorder="1" applyAlignment="1">
      <alignment horizontal="right"/>
    </xf>
    <xf numFmtId="165" fontId="3" fillId="3" borderId="13" xfId="4" applyNumberFormat="1" applyFont="1" applyFill="1" applyBorder="1" applyAlignment="1">
      <alignment horizontal="right"/>
    </xf>
    <xf numFmtId="0" fontId="3" fillId="0" borderId="0" xfId="4" applyFont="1"/>
    <xf numFmtId="0" fontId="3" fillId="0" borderId="10" xfId="4" applyFont="1" applyBorder="1"/>
    <xf numFmtId="49" fontId="2" fillId="0" borderId="14" xfId="4" applyNumberFormat="1" applyFont="1" applyBorder="1" applyAlignment="1">
      <alignment horizontal="left" vertical="top"/>
    </xf>
    <xf numFmtId="0" fontId="2" fillId="0" borderId="14" xfId="4" applyFont="1" applyBorder="1" applyAlignment="1">
      <alignment horizontal="justify" vertical="top" wrapText="1"/>
    </xf>
    <xf numFmtId="0" fontId="2" fillId="0" borderId="14" xfId="4" applyFont="1" applyBorder="1" applyAlignment="1">
      <alignment horizontal="left" wrapText="1"/>
    </xf>
    <xf numFmtId="0" fontId="2" fillId="0" borderId="14" xfId="4" applyFont="1" applyBorder="1" applyAlignment="1">
      <alignment horizontal="center"/>
    </xf>
    <xf numFmtId="2" fontId="2" fillId="0" borderId="14" xfId="4" applyNumberFormat="1" applyFont="1" applyBorder="1" applyAlignment="1">
      <alignment horizontal="right"/>
    </xf>
    <xf numFmtId="4" fontId="2" fillId="0" borderId="14" xfId="4" applyNumberFormat="1" applyFont="1" applyBorder="1" applyAlignment="1">
      <alignment horizontal="right"/>
    </xf>
    <xf numFmtId="165" fontId="2" fillId="0" borderId="14" xfId="4" applyNumberFormat="1" applyFont="1" applyBorder="1" applyAlignment="1">
      <alignment horizontal="right"/>
    </xf>
    <xf numFmtId="0" fontId="2" fillId="0" borderId="0" xfId="4" applyFont="1"/>
    <xf numFmtId="49" fontId="3" fillId="0" borderId="2" xfId="4" applyNumberFormat="1" applyFont="1" applyBorder="1" applyAlignment="1">
      <alignment horizontal="left" vertical="top"/>
    </xf>
    <xf numFmtId="0" fontId="3" fillId="0" borderId="2" xfId="4" applyFont="1" applyBorder="1" applyAlignment="1">
      <alignment horizontal="justify" vertical="top" wrapText="1"/>
    </xf>
    <xf numFmtId="0" fontId="2" fillId="0" borderId="2" xfId="4" applyFont="1" applyBorder="1" applyAlignment="1">
      <alignment horizontal="left" wrapText="1"/>
    </xf>
    <xf numFmtId="0" fontId="2" fillId="0" borderId="4" xfId="4" applyFont="1" applyBorder="1" applyAlignment="1">
      <alignment horizontal="center"/>
    </xf>
    <xf numFmtId="2" fontId="2" fillId="0" borderId="4" xfId="4" applyNumberFormat="1" applyFont="1" applyBorder="1" applyAlignment="1">
      <alignment horizontal="right"/>
    </xf>
    <xf numFmtId="165" fontId="2" fillId="0" borderId="2" xfId="2" applyNumberFormat="1" applyFont="1" applyBorder="1" applyAlignment="1">
      <alignment horizontal="right"/>
    </xf>
    <xf numFmtId="49" fontId="3" fillId="0" borderId="0" xfId="4" applyNumberFormat="1" applyFont="1" applyAlignment="1">
      <alignment horizontal="left" vertical="top"/>
    </xf>
    <xf numFmtId="0" fontId="2" fillId="0" borderId="0" xfId="4" applyFont="1" applyAlignment="1">
      <alignment horizontal="left" wrapText="1"/>
    </xf>
    <xf numFmtId="2" fontId="2" fillId="0" borderId="0" xfId="4" applyNumberFormat="1" applyFont="1" applyAlignment="1">
      <alignment horizontal="right"/>
    </xf>
    <xf numFmtId="4" fontId="2" fillId="0" borderId="0" xfId="4" applyNumberFormat="1" applyFont="1" applyAlignment="1">
      <alignment horizontal="right"/>
    </xf>
    <xf numFmtId="0" fontId="2" fillId="4" borderId="0" xfId="4" applyFont="1" applyFill="1"/>
    <xf numFmtId="49" fontId="3" fillId="0" borderId="15" xfId="4" applyNumberFormat="1" applyFont="1" applyBorder="1" applyAlignment="1">
      <alignment horizontal="left" vertical="top"/>
    </xf>
    <xf numFmtId="0" fontId="3" fillId="0" borderId="16" xfId="4" applyFont="1" applyBorder="1" applyAlignment="1">
      <alignment horizontal="justify" vertical="top" wrapText="1"/>
    </xf>
    <xf numFmtId="0" fontId="2" fillId="0" borderId="16" xfId="4" applyFont="1" applyBorder="1" applyAlignment="1">
      <alignment horizontal="left" wrapText="1"/>
    </xf>
    <xf numFmtId="49" fontId="3" fillId="0" borderId="17" xfId="4" applyNumberFormat="1" applyFont="1" applyBorder="1" applyAlignment="1">
      <alignment horizontal="left" vertical="top"/>
    </xf>
    <xf numFmtId="0" fontId="3" fillId="0" borderId="18" xfId="4" applyFont="1" applyBorder="1" applyAlignment="1">
      <alignment horizontal="justify" vertical="top" wrapText="1"/>
    </xf>
    <xf numFmtId="0" fontId="2" fillId="0" borderId="18" xfId="4" applyFont="1" applyBorder="1" applyAlignment="1">
      <alignment horizontal="left" wrapText="1"/>
    </xf>
    <xf numFmtId="49" fontId="3" fillId="4" borderId="19" xfId="4" applyNumberFormat="1" applyFont="1" applyFill="1" applyBorder="1" applyAlignment="1">
      <alignment horizontal="left" vertical="top"/>
    </xf>
    <xf numFmtId="0" fontId="3" fillId="4" borderId="20" xfId="4" applyFont="1" applyFill="1" applyBorder="1" applyAlignment="1">
      <alignment horizontal="justify" vertical="top" wrapText="1"/>
    </xf>
    <xf numFmtId="0" fontId="2" fillId="4" borderId="20" xfId="4" applyFont="1" applyFill="1" applyBorder="1" applyAlignment="1">
      <alignment horizontal="left" wrapText="1"/>
    </xf>
    <xf numFmtId="0" fontId="3" fillId="4" borderId="20" xfId="4" applyFont="1" applyFill="1" applyBorder="1" applyAlignment="1">
      <alignment horizontal="center"/>
    </xf>
    <xf numFmtId="2" fontId="3" fillId="4" borderId="20" xfId="4" applyNumberFormat="1" applyFont="1" applyFill="1" applyBorder="1" applyAlignment="1">
      <alignment horizontal="right"/>
    </xf>
    <xf numFmtId="49" fontId="3" fillId="3" borderId="22" xfId="4" applyNumberFormat="1" applyFont="1" applyFill="1" applyBorder="1" applyAlignment="1">
      <alignment horizontal="left" vertical="top"/>
    </xf>
    <xf numFmtId="0" fontId="3" fillId="3" borderId="23" xfId="4" applyFont="1" applyFill="1" applyBorder="1" applyAlignment="1">
      <alignment horizontal="justify" vertical="top" wrapText="1"/>
    </xf>
    <xf numFmtId="0" fontId="2" fillId="3" borderId="23" xfId="4" applyFont="1" applyFill="1" applyBorder="1" applyAlignment="1">
      <alignment horizontal="left" wrapText="1"/>
    </xf>
    <xf numFmtId="0" fontId="3" fillId="3" borderId="23" xfId="4" applyFont="1" applyFill="1" applyBorder="1" applyAlignment="1">
      <alignment horizontal="center"/>
    </xf>
    <xf numFmtId="2" fontId="3" fillId="3" borderId="23" xfId="4" applyNumberFormat="1" applyFont="1" applyFill="1" applyBorder="1" applyAlignment="1">
      <alignment horizontal="right"/>
    </xf>
    <xf numFmtId="0" fontId="3" fillId="0" borderId="15" xfId="0" applyFont="1" applyBorder="1" applyAlignment="1">
      <alignment horizontal="left" vertical="top"/>
    </xf>
    <xf numFmtId="0" fontId="2" fillId="0" borderId="16" xfId="4" applyFont="1" applyBorder="1" applyAlignment="1">
      <alignment horizontal="justify" vertical="top" wrapText="1"/>
    </xf>
    <xf numFmtId="0" fontId="2" fillId="0" borderId="25" xfId="4" applyFont="1" applyBorder="1" applyAlignment="1">
      <alignment horizontal="center"/>
    </xf>
    <xf numFmtId="2" fontId="2" fillId="0" borderId="25" xfId="4" applyNumberFormat="1" applyFont="1" applyBorder="1" applyAlignment="1">
      <alignment horizontal="right"/>
    </xf>
    <xf numFmtId="49" fontId="2" fillId="0" borderId="0" xfId="4" applyNumberFormat="1" applyFont="1" applyAlignment="1">
      <alignment horizontal="left" vertical="top"/>
    </xf>
    <xf numFmtId="0" fontId="3" fillId="0" borderId="0" xfId="4" applyFont="1" applyAlignment="1">
      <alignment horizontal="justify" vertical="top" wrapText="1"/>
    </xf>
    <xf numFmtId="49" fontId="3" fillId="0" borderId="2" xfId="5" applyNumberFormat="1" applyFont="1" applyBorder="1" applyAlignment="1">
      <alignment horizontal="left" vertical="top"/>
    </xf>
    <xf numFmtId="0" fontId="2" fillId="0" borderId="2" xfId="5" applyFont="1" applyBorder="1" applyAlignment="1">
      <alignment horizontal="justify" vertical="top" wrapText="1"/>
    </xf>
    <xf numFmtId="0" fontId="2" fillId="0" borderId="26" xfId="5" applyFont="1" applyBorder="1" applyAlignment="1">
      <alignment horizontal="center"/>
    </xf>
    <xf numFmtId="2" fontId="2" fillId="0" borderId="2" xfId="5" applyNumberFormat="1" applyFont="1" applyBorder="1"/>
    <xf numFmtId="49" fontId="3" fillId="0" borderId="0" xfId="5" applyNumberFormat="1" applyFont="1" applyAlignment="1">
      <alignment horizontal="left" vertical="top"/>
    </xf>
    <xf numFmtId="0" fontId="2" fillId="0" borderId="0" xfId="5" applyFont="1" applyAlignment="1">
      <alignment horizontal="justify" vertical="top" wrapText="1"/>
    </xf>
    <xf numFmtId="0" fontId="2" fillId="0" borderId="0" xfId="4" applyFont="1" applyAlignment="1">
      <alignment horizontal="justify" wrapText="1"/>
    </xf>
    <xf numFmtId="0" fontId="2" fillId="0" borderId="0" xfId="5" applyFont="1" applyAlignment="1">
      <alignment horizontal="center"/>
    </xf>
    <xf numFmtId="49" fontId="3" fillId="0" borderId="27" xfId="4" applyNumberFormat="1" applyFont="1" applyBorder="1" applyAlignment="1">
      <alignment horizontal="left" vertical="top"/>
    </xf>
    <xf numFmtId="0" fontId="3" fillId="0" borderId="28" xfId="4" applyFont="1" applyBorder="1" applyAlignment="1">
      <alignment horizontal="justify" vertical="top" wrapText="1"/>
    </xf>
    <xf numFmtId="0" fontId="2" fillId="0" borderId="27" xfId="4" applyFont="1" applyBorder="1" applyAlignment="1">
      <alignment horizontal="justify" wrapText="1"/>
    </xf>
    <xf numFmtId="0" fontId="2" fillId="0" borderId="27" xfId="4" applyFont="1" applyBorder="1" applyAlignment="1">
      <alignment horizontal="center"/>
    </xf>
    <xf numFmtId="2" fontId="2" fillId="0" borderId="27" xfId="4" applyNumberFormat="1" applyFont="1" applyBorder="1"/>
    <xf numFmtId="49" fontId="3" fillId="0" borderId="3" xfId="4" applyNumberFormat="1" applyFont="1" applyBorder="1" applyAlignment="1">
      <alignment horizontal="left" vertical="top"/>
    </xf>
    <xf numFmtId="0" fontId="2" fillId="0" borderId="29" xfId="4" applyFont="1" applyBorder="1" applyAlignment="1">
      <alignment horizontal="justify" vertical="top" wrapText="1"/>
    </xf>
    <xf numFmtId="0" fontId="2" fillId="0" borderId="3" xfId="4" applyFont="1" applyBorder="1" applyAlignment="1">
      <alignment horizontal="justify" wrapText="1"/>
    </xf>
    <xf numFmtId="0" fontId="2" fillId="0" borderId="3" xfId="4" applyFont="1" applyBorder="1" applyAlignment="1">
      <alignment horizontal="center"/>
    </xf>
    <xf numFmtId="0" fontId="2" fillId="0" borderId="30" xfId="4" applyFont="1" applyBorder="1" applyAlignment="1">
      <alignment horizontal="left" wrapText="1"/>
    </xf>
    <xf numFmtId="0" fontId="2" fillId="0" borderId="18" xfId="4" applyFont="1" applyBorder="1" applyAlignment="1">
      <alignment horizontal="center"/>
    </xf>
    <xf numFmtId="0" fontId="2" fillId="0" borderId="16" xfId="4" applyFont="1" applyBorder="1" applyAlignment="1">
      <alignment horizontal="justify" wrapText="1"/>
    </xf>
    <xf numFmtId="49" fontId="3" fillId="4" borderId="20" xfId="4" applyNumberFormat="1" applyFont="1" applyFill="1" applyBorder="1" applyAlignment="1">
      <alignment horizontal="justify" vertical="top" wrapText="1"/>
    </xf>
    <xf numFmtId="49" fontId="2" fillId="4" borderId="20" xfId="4" applyNumberFormat="1" applyFont="1" applyFill="1" applyBorder="1" applyAlignment="1">
      <alignment horizontal="left" wrapText="1"/>
    </xf>
    <xf numFmtId="0" fontId="3" fillId="4" borderId="20" xfId="4" applyFont="1" applyFill="1" applyBorder="1" applyAlignment="1">
      <alignment horizontal="center" wrapText="1"/>
    </xf>
    <xf numFmtId="0" fontId="3" fillId="0" borderId="27" xfId="4" applyFont="1" applyBorder="1" applyAlignment="1">
      <alignment horizontal="justify" vertical="top" wrapText="1"/>
    </xf>
    <xf numFmtId="0" fontId="2" fillId="0" borderId="3" xfId="4" applyFont="1" applyBorder="1" applyAlignment="1">
      <alignment horizontal="justify" vertical="top" wrapText="1"/>
    </xf>
    <xf numFmtId="49" fontId="3" fillId="3" borderId="23" xfId="4" applyNumberFormat="1" applyFont="1" applyFill="1" applyBorder="1" applyAlignment="1">
      <alignment horizontal="left" vertical="top"/>
    </xf>
    <xf numFmtId="0" fontId="2" fillId="3" borderId="23" xfId="4" applyFont="1" applyFill="1" applyBorder="1" applyAlignment="1">
      <alignment horizontal="center"/>
    </xf>
    <xf numFmtId="2" fontId="2" fillId="3" borderId="23" xfId="4" applyNumberFormat="1" applyFont="1" applyFill="1" applyBorder="1" applyAlignment="1">
      <alignment horizontal="right"/>
    </xf>
    <xf numFmtId="0" fontId="2" fillId="0" borderId="32" xfId="4" applyFont="1" applyBorder="1" applyAlignment="1">
      <alignment horizontal="justify" wrapText="1"/>
    </xf>
    <xf numFmtId="0" fontId="3" fillId="0" borderId="0" xfId="4" applyFont="1" applyAlignment="1">
      <alignment horizontal="center"/>
    </xf>
    <xf numFmtId="2" fontId="3" fillId="0" borderId="0" xfId="4" applyNumberFormat="1" applyFont="1" applyAlignment="1">
      <alignment horizontal="right"/>
    </xf>
    <xf numFmtId="4" fontId="3" fillId="0" borderId="0" xfId="4" applyNumberFormat="1" applyFont="1" applyAlignment="1">
      <alignment horizontal="right"/>
    </xf>
    <xf numFmtId="49" fontId="3" fillId="7" borderId="33" xfId="5" applyNumberFormat="1" applyFont="1" applyFill="1" applyBorder="1" applyAlignment="1">
      <alignment horizontal="left"/>
    </xf>
    <xf numFmtId="0" fontId="3" fillId="7" borderId="26" xfId="5" applyFont="1" applyFill="1" applyBorder="1" applyAlignment="1">
      <alignment horizontal="justify" wrapText="1"/>
    </xf>
    <xf numFmtId="0" fontId="2" fillId="7" borderId="26" xfId="5" applyFont="1" applyFill="1" applyBorder="1" applyAlignment="1">
      <alignment horizontal="center"/>
    </xf>
    <xf numFmtId="2" fontId="2" fillId="7" borderId="26" xfId="5" applyNumberFormat="1" applyFont="1" applyFill="1" applyBorder="1" applyAlignment="1">
      <alignment horizontal="center"/>
    </xf>
    <xf numFmtId="2" fontId="2" fillId="7" borderId="26" xfId="5" applyNumberFormat="1" applyFont="1" applyFill="1" applyBorder="1"/>
    <xf numFmtId="49" fontId="2" fillId="0" borderId="0" xfId="5" applyNumberFormat="1" applyFont="1" applyAlignment="1">
      <alignment horizontal="left" vertical="center"/>
    </xf>
    <xf numFmtId="0" fontId="2" fillId="0" borderId="0" xfId="5" applyFont="1" applyAlignment="1">
      <alignment horizontal="center" vertical="center"/>
    </xf>
    <xf numFmtId="2" fontId="2" fillId="0" borderId="0" xfId="5" applyNumberFormat="1" applyFont="1" applyAlignment="1">
      <alignment horizontal="center" vertical="center"/>
    </xf>
    <xf numFmtId="49" fontId="3" fillId="5" borderId="19" xfId="5" applyNumberFormat="1" applyFont="1" applyFill="1" applyBorder="1" applyAlignment="1">
      <alignment horizontal="left"/>
    </xf>
    <xf numFmtId="0" fontId="3" fillId="5" borderId="36" xfId="5" applyFont="1" applyFill="1" applyBorder="1" applyAlignment="1">
      <alignment horizontal="justify" wrapText="1"/>
    </xf>
    <xf numFmtId="0" fontId="3" fillId="5" borderId="20" xfId="5" applyFont="1" applyFill="1" applyBorder="1" applyAlignment="1">
      <alignment horizontal="center"/>
    </xf>
    <xf numFmtId="2" fontId="3" fillId="5" borderId="20" xfId="5" applyNumberFormat="1" applyFont="1" applyFill="1" applyBorder="1"/>
    <xf numFmtId="165" fontId="2" fillId="0" borderId="0" xfId="4" applyNumberFormat="1" applyFont="1" applyAlignment="1">
      <alignment horizontal="right"/>
    </xf>
    <xf numFmtId="49" fontId="3" fillId="0" borderId="28" xfId="3" applyNumberFormat="1" applyFont="1" applyBorder="1" applyAlignment="1">
      <alignment horizontal="justify" vertical="top" wrapText="1"/>
    </xf>
    <xf numFmtId="0" fontId="2" fillId="0" borderId="35" xfId="4" applyFont="1" applyBorder="1" applyAlignment="1">
      <alignment horizontal="left" wrapText="1"/>
    </xf>
    <xf numFmtId="2" fontId="2" fillId="0" borderId="27" xfId="4" applyNumberFormat="1" applyFont="1" applyBorder="1" applyAlignment="1">
      <alignment horizontal="right"/>
    </xf>
    <xf numFmtId="0" fontId="3" fillId="4" borderId="6" xfId="4" applyFont="1" applyFill="1" applyBorder="1" applyAlignment="1">
      <alignment horizontal="justify" vertical="top" wrapText="1"/>
    </xf>
    <xf numFmtId="0" fontId="3" fillId="6" borderId="40" xfId="4" applyFont="1" applyFill="1" applyBorder="1" applyAlignment="1">
      <alignment horizontal="center" wrapText="1"/>
    </xf>
    <xf numFmtId="0" fontId="3" fillId="6" borderId="41" xfId="4" applyFont="1" applyFill="1" applyBorder="1" applyAlignment="1">
      <alignment horizontal="justify"/>
    </xf>
    <xf numFmtId="0" fontId="2" fillId="6" borderId="42" xfId="4" applyFont="1" applyFill="1" applyBorder="1" applyAlignment="1">
      <alignment horizontal="left"/>
    </xf>
    <xf numFmtId="4" fontId="3" fillId="6" borderId="43" xfId="4" applyNumberFormat="1" applyFont="1" applyFill="1" applyBorder="1" applyAlignment="1">
      <alignment horizontal="right"/>
    </xf>
    <xf numFmtId="0" fontId="3" fillId="6" borderId="44" xfId="4" applyFont="1" applyFill="1" applyBorder="1" applyAlignment="1">
      <alignment horizontal="center" vertical="top" wrapText="1"/>
    </xf>
    <xf numFmtId="0" fontId="3" fillId="6" borderId="45" xfId="4" applyFont="1" applyFill="1" applyBorder="1" applyAlignment="1">
      <alignment horizontal="justify" vertical="top"/>
    </xf>
    <xf numFmtId="0" fontId="2" fillId="6" borderId="1" xfId="4" applyFont="1" applyFill="1" applyBorder="1" applyAlignment="1">
      <alignment horizontal="left"/>
    </xf>
    <xf numFmtId="0" fontId="3" fillId="6" borderId="46" xfId="4" applyFont="1" applyFill="1" applyBorder="1" applyAlignment="1">
      <alignment horizontal="center"/>
    </xf>
    <xf numFmtId="2" fontId="3" fillId="6" borderId="1" xfId="4" applyNumberFormat="1" applyFont="1" applyFill="1" applyBorder="1" applyAlignment="1">
      <alignment horizontal="right"/>
    </xf>
    <xf numFmtId="4" fontId="3" fillId="6" borderId="1" xfId="4" applyNumberFormat="1" applyFont="1" applyFill="1" applyBorder="1" applyAlignment="1">
      <alignment horizontal="right"/>
    </xf>
    <xf numFmtId="4" fontId="3" fillId="6" borderId="47" xfId="4" applyNumberFormat="1" applyFont="1" applyFill="1" applyBorder="1" applyAlignment="1">
      <alignment horizontal="right"/>
    </xf>
    <xf numFmtId="0" fontId="3" fillId="0" borderId="0" xfId="4" applyFont="1" applyAlignment="1">
      <alignment horizontal="center" vertical="top" wrapText="1"/>
    </xf>
    <xf numFmtId="0" fontId="2" fillId="0" borderId="48" xfId="4" applyFont="1" applyBorder="1" applyAlignment="1">
      <alignment horizontal="justify" vertical="top"/>
    </xf>
    <xf numFmtId="0" fontId="2" fillId="0" borderId="0" xfId="4" applyFont="1" applyAlignment="1">
      <alignment horizontal="left"/>
    </xf>
    <xf numFmtId="0" fontId="3" fillId="0" borderId="49" xfId="4" applyFont="1" applyBorder="1" applyAlignment="1">
      <alignment horizontal="center" vertical="center" wrapText="1"/>
    </xf>
    <xf numFmtId="0" fontId="3" fillId="0" borderId="50" xfId="4" applyFont="1" applyBorder="1" applyAlignment="1">
      <alignment horizontal="justify" vertical="center"/>
    </xf>
    <xf numFmtId="0" fontId="2" fillId="0" borderId="51" xfId="4" applyFont="1" applyBorder="1" applyAlignment="1">
      <alignment horizontal="left" vertical="center"/>
    </xf>
    <xf numFmtId="4" fontId="3" fillId="0" borderId="52" xfId="4" applyNumberFormat="1" applyFont="1" applyBorder="1" applyAlignment="1">
      <alignment horizontal="left" vertical="center"/>
    </xf>
    <xf numFmtId="0" fontId="2" fillId="0" borderId="0" xfId="4" applyFont="1" applyAlignment="1">
      <alignment horizontal="justify" vertical="top"/>
    </xf>
    <xf numFmtId="0" fontId="2" fillId="0" borderId="48" xfId="4" applyFont="1" applyBorder="1" applyAlignment="1">
      <alignment horizontal="justify" wrapText="1"/>
    </xf>
    <xf numFmtId="49" fontId="2" fillId="0" borderId="3" xfId="4" applyNumberFormat="1" applyFont="1" applyBorder="1" applyAlignment="1">
      <alignment horizontal="left" vertical="top"/>
    </xf>
    <xf numFmtId="0" fontId="3" fillId="0" borderId="3" xfId="4" applyFont="1" applyBorder="1" applyAlignment="1">
      <alignment horizontal="justify" vertical="top" wrapText="1"/>
    </xf>
    <xf numFmtId="0" fontId="3" fillId="0" borderId="19" xfId="4" applyFont="1" applyBorder="1" applyAlignment="1">
      <alignment horizontal="justify" vertical="top"/>
    </xf>
    <xf numFmtId="0" fontId="2" fillId="0" borderId="53" xfId="4" applyFont="1" applyBorder="1" applyAlignment="1">
      <alignment horizontal="left"/>
    </xf>
    <xf numFmtId="0" fontId="3" fillId="0" borderId="31" xfId="4" applyFont="1" applyBorder="1"/>
    <xf numFmtId="166" fontId="2" fillId="0" borderId="0" xfId="4" applyNumberFormat="1" applyFont="1"/>
    <xf numFmtId="0" fontId="3" fillId="0" borderId="5" xfId="4" applyFont="1" applyBorder="1" applyAlignment="1">
      <alignment horizontal="justify" vertical="center"/>
    </xf>
    <xf numFmtId="0" fontId="2" fillId="0" borderId="20" xfId="4" applyFont="1" applyBorder="1" applyAlignment="1">
      <alignment horizontal="left" vertical="center"/>
    </xf>
    <xf numFmtId="4" fontId="3" fillId="0" borderId="31" xfId="4" applyNumberFormat="1" applyFont="1" applyBorder="1" applyAlignment="1">
      <alignment horizontal="left" vertical="center"/>
    </xf>
    <xf numFmtId="2" fontId="2" fillId="0" borderId="3" xfId="4" applyNumberFormat="1" applyFont="1" applyBorder="1"/>
    <xf numFmtId="2" fontId="2" fillId="0" borderId="3" xfId="4" applyNumberFormat="1" applyFont="1" applyBorder="1" applyAlignment="1">
      <alignment horizontal="right"/>
    </xf>
    <xf numFmtId="2" fontId="2" fillId="0" borderId="0" xfId="5" applyNumberFormat="1" applyFont="1"/>
    <xf numFmtId="4" fontId="2" fillId="0" borderId="0" xfId="5" applyNumberFormat="1" applyFont="1" applyAlignment="1">
      <alignment vertical="center"/>
    </xf>
    <xf numFmtId="0" fontId="2" fillId="0" borderId="0" xfId="0" applyFont="1"/>
    <xf numFmtId="0" fontId="9" fillId="0" borderId="0" xfId="4" applyFont="1"/>
    <xf numFmtId="2" fontId="2" fillId="0" borderId="0" xfId="4" applyNumberFormat="1" applyFont="1" applyAlignment="1">
      <alignment horizontal="left" vertical="top" wrapText="1"/>
    </xf>
    <xf numFmtId="2" fontId="2" fillId="0" borderId="0" xfId="4" applyNumberFormat="1" applyFont="1" applyAlignment="1">
      <alignment horizontal="center"/>
    </xf>
    <xf numFmtId="2" fontId="2" fillId="0" borderId="0" xfId="1" applyNumberFormat="1" applyFont="1" applyFill="1" applyBorder="1" applyAlignment="1" applyProtection="1">
      <alignment horizontal="right"/>
    </xf>
    <xf numFmtId="0" fontId="3" fillId="0" borderId="0" xfId="4" applyFont="1" applyAlignment="1">
      <alignment horizontal="justify" vertical="top"/>
    </xf>
    <xf numFmtId="166" fontId="3" fillId="0" borderId="0" xfId="4" applyNumberFormat="1" applyFont="1" applyAlignment="1">
      <alignment horizontal="center"/>
    </xf>
    <xf numFmtId="49" fontId="8" fillId="0" borderId="0" xfId="4" applyNumberFormat="1" applyFont="1" applyAlignment="1">
      <alignment horizontal="left" vertical="top"/>
    </xf>
    <xf numFmtId="0" fontId="8" fillId="0" borderId="0" xfId="4" applyFont="1" applyAlignment="1">
      <alignment horizontal="justify" vertical="top" wrapText="1"/>
    </xf>
    <xf numFmtId="0" fontId="9" fillId="0" borderId="0" xfId="4" applyFont="1" applyAlignment="1">
      <alignment horizontal="left" wrapText="1"/>
    </xf>
    <xf numFmtId="0" fontId="9" fillId="0" borderId="0" xfId="4" applyFont="1" applyAlignment="1">
      <alignment horizontal="center"/>
    </xf>
    <xf numFmtId="2" fontId="9" fillId="0" borderId="0" xfId="4" applyNumberFormat="1" applyFont="1" applyAlignment="1">
      <alignment horizontal="right"/>
    </xf>
    <xf numFmtId="0" fontId="2" fillId="0" borderId="38" xfId="2" applyFont="1" applyBorder="1" applyAlignment="1">
      <alignment vertical="top" wrapText="1"/>
    </xf>
    <xf numFmtId="165" fontId="2" fillId="0" borderId="0" xfId="4" applyNumberFormat="1" applyFont="1" applyAlignment="1">
      <alignment wrapText="1"/>
    </xf>
    <xf numFmtId="0" fontId="2" fillId="0" borderId="2" xfId="4" applyFont="1" applyBorder="1" applyAlignment="1">
      <alignment horizontal="justify" vertical="top" wrapText="1"/>
    </xf>
    <xf numFmtId="0" fontId="2" fillId="0" borderId="2" xfId="4" applyFont="1" applyBorder="1" applyAlignment="1">
      <alignment horizontal="center"/>
    </xf>
    <xf numFmtId="2" fontId="2" fillId="0" borderId="2" xfId="4" applyNumberFormat="1" applyFont="1" applyBorder="1" applyAlignment="1">
      <alignment horizontal="right"/>
    </xf>
    <xf numFmtId="0" fontId="2" fillId="0" borderId="0" xfId="4" applyFont="1" applyAlignment="1">
      <alignment wrapText="1"/>
    </xf>
    <xf numFmtId="0" fontId="3" fillId="0" borderId="19" xfId="4" applyFont="1" applyBorder="1" applyAlignment="1">
      <alignment horizontal="center" vertical="center" wrapText="1"/>
    </xf>
    <xf numFmtId="0" fontId="3" fillId="0" borderId="6" xfId="4" applyFont="1" applyBorder="1" applyAlignment="1">
      <alignment horizontal="justify" vertical="center"/>
    </xf>
    <xf numFmtId="0" fontId="2" fillId="0" borderId="8" xfId="4" applyFont="1" applyBorder="1" applyAlignment="1">
      <alignment horizontal="left" vertical="center"/>
    </xf>
    <xf numFmtId="165" fontId="3" fillId="0" borderId="31" xfId="4" applyNumberFormat="1" applyFont="1" applyBorder="1" applyAlignment="1">
      <alignment vertical="center"/>
    </xf>
    <xf numFmtId="0" fontId="2" fillId="0" borderId="2" xfId="4" applyFont="1" applyBorder="1" applyAlignment="1">
      <alignment horizontal="justify" wrapText="1"/>
    </xf>
    <xf numFmtId="2" fontId="2" fillId="0" borderId="0" xfId="4" applyNumberFormat="1" applyFont="1"/>
    <xf numFmtId="2" fontId="2" fillId="0" borderId="2" xfId="4" applyNumberFormat="1" applyFont="1" applyBorder="1"/>
    <xf numFmtId="0" fontId="2" fillId="0" borderId="0" xfId="4" applyFont="1" applyAlignment="1">
      <alignment horizontal="center" wrapText="1"/>
    </xf>
    <xf numFmtId="0" fontId="3" fillId="0" borderId="0" xfId="4" applyFont="1" applyAlignment="1">
      <alignment wrapText="1"/>
    </xf>
    <xf numFmtId="0" fontId="9" fillId="0" borderId="0" xfId="4" applyFont="1" applyAlignment="1">
      <alignment wrapText="1"/>
    </xf>
    <xf numFmtId="168" fontId="2" fillId="0" borderId="4" xfId="4" applyNumberFormat="1" applyFont="1" applyBorder="1" applyAlignment="1" applyProtection="1">
      <alignment horizontal="right"/>
      <protection locked="0"/>
    </xf>
    <xf numFmtId="168" fontId="2" fillId="0" borderId="2" xfId="2" applyNumberFormat="1" applyFont="1" applyBorder="1" applyAlignment="1">
      <alignment horizontal="right"/>
    </xf>
    <xf numFmtId="168" fontId="2" fillId="0" borderId="0" xfId="4" applyNumberFormat="1" applyFont="1" applyAlignment="1">
      <alignment horizontal="right"/>
    </xf>
    <xf numFmtId="168" fontId="9" fillId="0" borderId="0" xfId="4" applyNumberFormat="1" applyFont="1" applyAlignment="1" applyProtection="1">
      <alignment horizontal="right"/>
      <protection locked="0"/>
    </xf>
    <xf numFmtId="168" fontId="9" fillId="0" borderId="0" xfId="2" applyNumberFormat="1" applyFont="1" applyAlignment="1">
      <alignment horizontal="right"/>
    </xf>
    <xf numFmtId="168" fontId="2" fillId="0" borderId="0" xfId="4" applyNumberFormat="1" applyFont="1" applyAlignment="1" applyProtection="1">
      <alignment horizontal="right"/>
      <protection locked="0"/>
    </xf>
    <xf numFmtId="168" fontId="2" fillId="0" borderId="0" xfId="2" applyNumberFormat="1" applyFont="1" applyAlignment="1">
      <alignment horizontal="right"/>
    </xf>
    <xf numFmtId="168" fontId="2" fillId="0" borderId="2" xfId="4" applyNumberFormat="1" applyFont="1" applyBorder="1" applyAlignment="1" applyProtection="1">
      <alignment horizontal="right"/>
      <protection locked="0"/>
    </xf>
    <xf numFmtId="168" fontId="3" fillId="4" borderId="21" xfId="4" applyNumberFormat="1" applyFont="1" applyFill="1" applyBorder="1" applyAlignment="1">
      <alignment horizontal="right"/>
    </xf>
    <xf numFmtId="168" fontId="3" fillId="4" borderId="9" xfId="4" applyNumberFormat="1" applyFont="1" applyFill="1" applyBorder="1" applyAlignment="1">
      <alignment horizontal="right"/>
    </xf>
    <xf numFmtId="168" fontId="3" fillId="3" borderId="23" xfId="4" applyNumberFormat="1" applyFont="1" applyFill="1" applyBorder="1" applyAlignment="1">
      <alignment horizontal="right"/>
    </xf>
    <xf numFmtId="168" fontId="3" fillId="3" borderId="24" xfId="4" applyNumberFormat="1" applyFont="1" applyFill="1" applyBorder="1" applyAlignment="1">
      <alignment horizontal="right"/>
    </xf>
    <xf numFmtId="168" fontId="2" fillId="0" borderId="25" xfId="4" applyNumberFormat="1" applyFont="1" applyBorder="1" applyAlignment="1" applyProtection="1">
      <alignment horizontal="right"/>
      <protection locked="0"/>
    </xf>
    <xf numFmtId="168" fontId="2" fillId="0" borderId="2" xfId="5" applyNumberFormat="1" applyFont="1" applyBorder="1" applyProtection="1">
      <protection locked="0"/>
    </xf>
    <xf numFmtId="168" fontId="2" fillId="0" borderId="0" xfId="5" applyNumberFormat="1" applyFont="1"/>
    <xf numFmtId="168" fontId="2" fillId="0" borderId="0" xfId="0" applyNumberFormat="1" applyFont="1" applyAlignment="1">
      <alignment horizontal="right"/>
    </xf>
    <xf numFmtId="168" fontId="2" fillId="0" borderId="28" xfId="4" applyNumberFormat="1" applyFont="1" applyBorder="1"/>
    <xf numFmtId="168" fontId="2" fillId="0" borderId="27" xfId="4" applyNumberFormat="1" applyFont="1" applyBorder="1" applyAlignment="1">
      <alignment horizontal="right"/>
    </xf>
    <xf numFmtId="168" fontId="2" fillId="0" borderId="29" xfId="4" applyNumberFormat="1" applyFont="1" applyBorder="1" applyProtection="1">
      <protection locked="0"/>
    </xf>
    <xf numFmtId="168" fontId="2" fillId="0" borderId="3" xfId="2" applyNumberFormat="1" applyFont="1" applyBorder="1" applyAlignment="1">
      <alignment horizontal="right"/>
    </xf>
    <xf numFmtId="168" fontId="2" fillId="0" borderId="18" xfId="4" applyNumberFormat="1" applyFont="1" applyBorder="1" applyAlignment="1" applyProtection="1">
      <alignment horizontal="right"/>
      <protection locked="0"/>
    </xf>
    <xf numFmtId="168" fontId="3" fillId="4" borderId="20" xfId="4" applyNumberFormat="1" applyFont="1" applyFill="1" applyBorder="1" applyAlignment="1">
      <alignment horizontal="right"/>
    </xf>
    <xf numFmtId="168" fontId="2" fillId="0" borderId="27" xfId="4" applyNumberFormat="1" applyFont="1" applyBorder="1"/>
    <xf numFmtId="168" fontId="2" fillId="0" borderId="3" xfId="4" applyNumberFormat="1" applyFont="1" applyBorder="1" applyProtection="1">
      <protection locked="0"/>
    </xf>
    <xf numFmtId="168" fontId="2" fillId="0" borderId="0" xfId="4" applyNumberFormat="1" applyFont="1" applyProtection="1">
      <protection locked="0"/>
    </xf>
    <xf numFmtId="168" fontId="2" fillId="0" borderId="2" xfId="4" applyNumberFormat="1" applyFont="1" applyBorder="1" applyAlignment="1">
      <alignment horizontal="right"/>
    </xf>
    <xf numFmtId="168" fontId="3" fillId="4" borderId="31" xfId="4" applyNumberFormat="1" applyFont="1" applyFill="1" applyBorder="1" applyAlignment="1">
      <alignment horizontal="right"/>
    </xf>
    <xf numFmtId="168" fontId="2" fillId="3" borderId="23" xfId="4" applyNumberFormat="1" applyFont="1" applyFill="1" applyBorder="1" applyAlignment="1">
      <alignment horizontal="right"/>
    </xf>
    <xf numFmtId="168" fontId="2" fillId="3" borderId="24" xfId="4" applyNumberFormat="1" applyFont="1" applyFill="1" applyBorder="1" applyAlignment="1">
      <alignment horizontal="right"/>
    </xf>
    <xf numFmtId="168" fontId="2" fillId="0" borderId="3" xfId="4" applyNumberFormat="1" applyFont="1" applyBorder="1" applyAlignment="1" applyProtection="1">
      <alignment horizontal="right"/>
      <protection locked="0"/>
    </xf>
    <xf numFmtId="168" fontId="3" fillId="0" borderId="0" xfId="4" applyNumberFormat="1" applyFont="1" applyAlignment="1">
      <alignment horizontal="right"/>
    </xf>
    <xf numFmtId="168" fontId="2" fillId="7" borderId="26" xfId="5" applyNumberFormat="1" applyFont="1" applyFill="1" applyBorder="1"/>
    <xf numFmtId="168" fontId="2" fillId="7" borderId="34" xfId="5" applyNumberFormat="1" applyFont="1" applyFill="1" applyBorder="1"/>
    <xf numFmtId="168" fontId="2" fillId="0" borderId="0" xfId="5" applyNumberFormat="1" applyFont="1" applyAlignment="1">
      <alignment horizontal="right" vertical="center"/>
    </xf>
    <xf numFmtId="168" fontId="2" fillId="0" borderId="0" xfId="5" applyNumberFormat="1" applyFont="1" applyProtection="1">
      <protection locked="0"/>
    </xf>
    <xf numFmtId="168" fontId="2" fillId="0" borderId="55" xfId="2" applyNumberFormat="1" applyFont="1" applyBorder="1" applyAlignment="1">
      <alignment horizontal="right"/>
    </xf>
    <xf numFmtId="168" fontId="3" fillId="5" borderId="20" xfId="5" applyNumberFormat="1" applyFont="1" applyFill="1" applyBorder="1"/>
    <xf numFmtId="168" fontId="3" fillId="8" borderId="37" xfId="2" applyNumberFormat="1" applyFont="1" applyFill="1" applyBorder="1" applyAlignment="1">
      <alignment horizontal="right"/>
    </xf>
    <xf numFmtId="0" fontId="9" fillId="0" borderId="2" xfId="4" applyFont="1" applyBorder="1"/>
    <xf numFmtId="165" fontId="9" fillId="0" borderId="0" xfId="4" applyNumberFormat="1" applyFont="1" applyAlignment="1">
      <alignment wrapText="1"/>
    </xf>
    <xf numFmtId="0" fontId="11" fillId="0" borderId="2" xfId="4" applyFont="1" applyBorder="1" applyAlignment="1">
      <alignment horizontal="justify" vertical="top" wrapText="1"/>
    </xf>
    <xf numFmtId="0" fontId="2" fillId="0" borderId="3" xfId="5" applyFont="1" applyBorder="1" applyAlignment="1">
      <alignment horizontal="center"/>
    </xf>
    <xf numFmtId="168" fontId="2" fillId="0" borderId="3" xfId="0" applyNumberFormat="1" applyFont="1" applyBorder="1" applyAlignment="1">
      <alignment horizontal="right"/>
    </xf>
    <xf numFmtId="2" fontId="2" fillId="0" borderId="2" xfId="4" applyNumberFormat="1" applyFont="1" applyBorder="1" applyAlignment="1">
      <alignment horizontal="left" vertical="top" wrapText="1"/>
    </xf>
    <xf numFmtId="2" fontId="2" fillId="0" borderId="2" xfId="4" applyNumberFormat="1" applyFont="1" applyBorder="1" applyAlignment="1">
      <alignment horizontal="center"/>
    </xf>
    <xf numFmtId="2" fontId="2" fillId="0" borderId="2" xfId="1" applyNumberFormat="1" applyFont="1" applyFill="1" applyBorder="1" applyAlignment="1" applyProtection="1">
      <alignment horizontal="right"/>
    </xf>
    <xf numFmtId="49" fontId="3" fillId="0" borderId="3" xfId="5" applyNumberFormat="1" applyFont="1" applyBorder="1" applyAlignment="1">
      <alignment horizontal="left" vertical="top"/>
    </xf>
    <xf numFmtId="49" fontId="2" fillId="0" borderId="29" xfId="3" applyNumberFormat="1" applyFont="1" applyBorder="1" applyAlignment="1">
      <alignment horizontal="justify" vertical="top" wrapText="1"/>
    </xf>
    <xf numFmtId="0" fontId="2" fillId="0" borderId="39" xfId="4" applyFont="1" applyBorder="1"/>
    <xf numFmtId="2" fontId="2" fillId="0" borderId="3" xfId="5" applyNumberFormat="1" applyFont="1" applyBorder="1"/>
    <xf numFmtId="165" fontId="12" fillId="0" borderId="0" xfId="4" applyNumberFormat="1" applyFont="1" applyAlignment="1">
      <alignment wrapText="1"/>
    </xf>
    <xf numFmtId="49" fontId="2" fillId="0" borderId="0" xfId="3" applyNumberFormat="1" applyFont="1" applyAlignment="1">
      <alignment horizontal="justify" vertical="top" wrapText="1"/>
    </xf>
    <xf numFmtId="49" fontId="3" fillId="0" borderId="35" xfId="5" applyNumberFormat="1" applyFont="1" applyBorder="1" applyAlignment="1">
      <alignment horizontal="left" vertical="top"/>
    </xf>
    <xf numFmtId="49" fontId="3" fillId="0" borderId="27" xfId="3" applyNumberFormat="1" applyFont="1" applyBorder="1" applyAlignment="1">
      <alignment horizontal="justify" vertical="top" wrapText="1"/>
    </xf>
    <xf numFmtId="0" fontId="2" fillId="0" borderId="27" xfId="4" applyFont="1" applyBorder="1"/>
    <xf numFmtId="0" fontId="2" fillId="0" borderId="27" xfId="5" applyFont="1" applyBorder="1" applyAlignment="1">
      <alignment horizontal="center"/>
    </xf>
    <xf numFmtId="2" fontId="2" fillId="0" borderId="56" xfId="5" applyNumberFormat="1" applyFont="1" applyBorder="1"/>
    <xf numFmtId="168" fontId="2" fillId="0" borderId="27" xfId="5" applyNumberFormat="1" applyFont="1" applyBorder="1"/>
    <xf numFmtId="168" fontId="2" fillId="0" borderId="27" xfId="0" applyNumberFormat="1" applyFont="1" applyBorder="1" applyAlignment="1">
      <alignment horizontal="right"/>
    </xf>
    <xf numFmtId="169" fontId="13" fillId="0" borderId="0" xfId="3" applyNumberFormat="1" applyFont="1" applyAlignment="1">
      <alignment horizontal="center" wrapText="1"/>
    </xf>
    <xf numFmtId="170" fontId="14" fillId="0" borderId="0" xfId="3" applyNumberFormat="1" applyFont="1" applyAlignment="1">
      <alignment horizontal="right"/>
    </xf>
    <xf numFmtId="4" fontId="14" fillId="0" borderId="0" xfId="3" applyNumberFormat="1" applyFont="1" applyAlignment="1">
      <alignment horizontal="right"/>
    </xf>
    <xf numFmtId="49" fontId="3" fillId="0" borderId="39" xfId="5" applyNumberFormat="1" applyFont="1" applyBorder="1" applyAlignment="1">
      <alignment horizontal="left" vertical="top"/>
    </xf>
    <xf numFmtId="49" fontId="2" fillId="0" borderId="3" xfId="3" applyNumberFormat="1" applyFont="1" applyBorder="1" applyAlignment="1">
      <alignment horizontal="justify" vertical="top" wrapText="1"/>
    </xf>
    <xf numFmtId="0" fontId="2" fillId="0" borderId="3" xfId="4" applyFont="1" applyBorder="1"/>
    <xf numFmtId="2" fontId="2" fillId="0" borderId="57" xfId="5" applyNumberFormat="1" applyFont="1" applyBorder="1"/>
    <xf numFmtId="49" fontId="3" fillId="0" borderId="38" xfId="5" applyNumberFormat="1" applyFont="1" applyBorder="1" applyAlignment="1">
      <alignment horizontal="left" vertical="top"/>
    </xf>
    <xf numFmtId="0" fontId="2" fillId="0" borderId="38" xfId="4" applyFont="1" applyBorder="1"/>
    <xf numFmtId="0" fontId="2" fillId="0" borderId="58" xfId="5" applyFont="1" applyBorder="1" applyAlignment="1">
      <alignment horizontal="center"/>
    </xf>
    <xf numFmtId="2" fontId="2" fillId="0" borderId="59" xfId="5" applyNumberFormat="1" applyFont="1" applyBorder="1"/>
    <xf numFmtId="168" fontId="2" fillId="0" borderId="58" xfId="5" applyNumberFormat="1" applyFont="1" applyBorder="1"/>
    <xf numFmtId="168" fontId="2" fillId="0" borderId="58" xfId="0" applyNumberFormat="1" applyFont="1" applyBorder="1" applyAlignment="1">
      <alignment horizontal="right"/>
    </xf>
    <xf numFmtId="168" fontId="2" fillId="0" borderId="2" xfId="4" applyNumberFormat="1" applyFont="1" applyBorder="1" applyProtection="1">
      <protection locked="0"/>
    </xf>
    <xf numFmtId="168" fontId="2" fillId="0" borderId="3" xfId="5" applyNumberFormat="1" applyFont="1" applyBorder="1" applyProtection="1">
      <protection locked="0"/>
    </xf>
    <xf numFmtId="168" fontId="2" fillId="0" borderId="29" xfId="5" applyNumberFormat="1" applyFont="1" applyBorder="1" applyProtection="1">
      <protection locked="0"/>
    </xf>
    <xf numFmtId="0" fontId="3" fillId="6" borderId="42" xfId="4" applyFont="1" applyFill="1" applyBorder="1" applyAlignment="1">
      <alignment horizontal="center"/>
    </xf>
    <xf numFmtId="165" fontId="3" fillId="0" borderId="8" xfId="4" applyNumberFormat="1" applyFont="1" applyBorder="1" applyAlignment="1">
      <alignment horizontal="right" vertical="center"/>
    </xf>
    <xf numFmtId="165" fontId="3" fillId="0" borderId="0" xfId="4" applyNumberFormat="1" applyFont="1" applyAlignment="1">
      <alignment horizontal="right" vertical="center"/>
    </xf>
    <xf numFmtId="165" fontId="3" fillId="0" borderId="20" xfId="4" applyNumberFormat="1" applyFont="1" applyBorder="1" applyAlignment="1">
      <alignment horizontal="right" vertical="center"/>
    </xf>
    <xf numFmtId="4" fontId="2" fillId="0" borderId="0" xfId="4" applyNumberFormat="1" applyFont="1" applyAlignment="1" applyProtection="1">
      <alignment horizontal="right"/>
      <protection locked="0"/>
    </xf>
    <xf numFmtId="165" fontId="3" fillId="0" borderId="36" xfId="4" applyNumberFormat="1" applyFont="1" applyBorder="1" applyAlignment="1">
      <alignment horizontal="right"/>
    </xf>
    <xf numFmtId="165" fontId="3" fillId="0" borderId="20" xfId="4" applyNumberFormat="1" applyFont="1" applyBorder="1" applyAlignment="1">
      <alignment horizontal="right"/>
    </xf>
    <xf numFmtId="165" fontId="3" fillId="0" borderId="54" xfId="4" applyNumberFormat="1" applyFont="1" applyBorder="1" applyAlignment="1">
      <alignment horizontal="right" vertical="center"/>
    </xf>
    <xf numFmtId="0" fontId="2" fillId="0" borderId="2" xfId="2" applyFont="1" applyBorder="1" applyAlignment="1">
      <alignment vertical="top" wrapText="1"/>
    </xf>
    <xf numFmtId="0" fontId="2" fillId="0" borderId="2" xfId="5" applyFont="1" applyBorder="1" applyAlignment="1">
      <alignment horizontal="center"/>
    </xf>
  </cellXfs>
  <cellStyles count="9">
    <cellStyle name="Comma 2" xfId="1" xr:uid="{00000000-0005-0000-0000-000000000000}"/>
    <cellStyle name="Normal" xfId="0" builtinId="0"/>
    <cellStyle name="Normal 103" xfId="2" xr:uid="{00000000-0005-0000-0000-000001000000}"/>
    <cellStyle name="Normal 16 33 5" xfId="3" xr:uid="{00000000-0005-0000-0000-000002000000}"/>
    <cellStyle name="Normal 2" xfId="4" xr:uid="{00000000-0005-0000-0000-000003000000}"/>
    <cellStyle name="Normal 2 2" xfId="5" xr:uid="{00000000-0005-0000-0000-000004000000}"/>
    <cellStyle name="Normal 2 3 2" xfId="6" xr:uid="{00000000-0005-0000-0000-000005000000}"/>
    <cellStyle name="Normal 3" xfId="7" xr:uid="{00000000-0005-0000-0000-000006000000}"/>
    <cellStyle name="Normal 6" xfId="8"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B997"/>
  <sheetViews>
    <sheetView tabSelected="1" topLeftCell="A76" zoomScale="80" zoomScaleNormal="80" zoomScaleSheetLayoutView="80" workbookViewId="0">
      <selection activeCell="F81" sqref="F81"/>
    </sheetView>
  </sheetViews>
  <sheetFormatPr defaultColWidth="11.42578125" defaultRowHeight="15"/>
  <cols>
    <col min="1" max="1" width="10.7109375" style="59" customWidth="1"/>
    <col min="2" max="2" width="60.7109375" style="122" customWidth="1"/>
    <col min="3" max="3" width="20.7109375" style="123" customWidth="1"/>
    <col min="4" max="4" width="10.7109375" style="8" customWidth="1"/>
    <col min="5" max="5" width="10.7109375" style="36" customWidth="1"/>
    <col min="6" max="7" width="20.7109375" style="37" customWidth="1"/>
    <col min="8" max="8" width="4" style="27" customWidth="1"/>
    <col min="9" max="9" width="16.7109375" style="160" customWidth="1"/>
    <col min="10" max="10" width="12.140625" style="27" customWidth="1"/>
    <col min="11" max="11" width="11.42578125" style="27" bestFit="1"/>
    <col min="12" max="16384" width="11.42578125" style="27"/>
  </cols>
  <sheetData>
    <row r="1" spans="1:80" s="10" customFormat="1" ht="15.75" thickBot="1">
      <c r="A1" s="1" t="s">
        <v>0</v>
      </c>
      <c r="B1" s="2" t="s">
        <v>1</v>
      </c>
      <c r="C1" s="3"/>
      <c r="D1" s="4" t="s">
        <v>2</v>
      </c>
      <c r="E1" s="5" t="s">
        <v>3</v>
      </c>
      <c r="F1" s="6" t="s">
        <v>4</v>
      </c>
      <c r="G1" s="7" t="s">
        <v>5</v>
      </c>
      <c r="H1" s="8"/>
      <c r="I1" s="16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c r="BU1" s="8"/>
      <c r="BV1" s="8"/>
      <c r="BW1" s="8"/>
      <c r="BX1" s="8"/>
      <c r="BY1" s="8"/>
      <c r="BZ1" s="8"/>
      <c r="CA1" s="8"/>
      <c r="CB1" s="8"/>
    </row>
    <row r="2" spans="1:80" s="19" customFormat="1" ht="15.75" thickBot="1">
      <c r="A2" s="11" t="s">
        <v>6</v>
      </c>
      <c r="B2" s="12" t="s">
        <v>7</v>
      </c>
      <c r="C2" s="13"/>
      <c r="D2" s="14"/>
      <c r="E2" s="15"/>
      <c r="F2" s="16"/>
      <c r="G2" s="17"/>
      <c r="H2" s="18"/>
      <c r="I2" s="169"/>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8"/>
      <c r="BZ2" s="18"/>
      <c r="CA2" s="18"/>
      <c r="CB2" s="18"/>
    </row>
    <row r="3" spans="1:80">
      <c r="A3" s="20"/>
      <c r="B3" s="21"/>
      <c r="C3" s="22"/>
      <c r="D3" s="23"/>
      <c r="E3" s="24"/>
      <c r="F3" s="25"/>
      <c r="G3" s="26"/>
    </row>
    <row r="4" spans="1:80" ht="150">
      <c r="A4" s="28" t="s">
        <v>8</v>
      </c>
      <c r="B4" s="29" t="s">
        <v>29</v>
      </c>
      <c r="C4" s="30"/>
      <c r="D4" s="31" t="s">
        <v>9</v>
      </c>
      <c r="E4" s="32">
        <v>0.1</v>
      </c>
      <c r="F4" s="171"/>
      <c r="G4" s="172">
        <f>ROUND(E4,2)*ROUND(F4,2)</f>
        <v>0</v>
      </c>
    </row>
    <row r="5" spans="1:80" s="38" customFormat="1">
      <c r="A5" s="34"/>
      <c r="B5" s="9"/>
      <c r="C5" s="35"/>
      <c r="D5" s="8"/>
      <c r="E5" s="36"/>
      <c r="F5" s="173"/>
      <c r="G5" s="173"/>
      <c r="H5" s="27"/>
      <c r="I5" s="160"/>
      <c r="J5" s="27"/>
      <c r="K5" s="27"/>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27"/>
      <c r="AN5" s="27"/>
      <c r="AO5" s="27"/>
      <c r="AP5" s="27"/>
      <c r="AQ5" s="27"/>
      <c r="AR5" s="27"/>
      <c r="AS5" s="27"/>
      <c r="AT5" s="27"/>
      <c r="AU5" s="27"/>
      <c r="AV5" s="27"/>
      <c r="AW5" s="27"/>
      <c r="AX5" s="27"/>
      <c r="AY5" s="27"/>
      <c r="AZ5" s="27"/>
      <c r="BA5" s="27"/>
      <c r="BB5" s="27"/>
      <c r="BC5" s="27"/>
      <c r="BD5" s="27"/>
      <c r="BE5" s="27"/>
      <c r="BF5" s="27"/>
      <c r="BG5" s="27"/>
      <c r="BH5" s="27"/>
      <c r="BI5" s="27"/>
      <c r="BJ5" s="27"/>
      <c r="BK5" s="27"/>
      <c r="BL5" s="27"/>
      <c r="BM5" s="27"/>
      <c r="BN5" s="27"/>
      <c r="BO5" s="27"/>
      <c r="BP5" s="27"/>
      <c r="BQ5" s="27"/>
      <c r="BR5" s="27"/>
      <c r="BS5" s="27"/>
      <c r="BT5" s="27"/>
      <c r="BU5" s="27"/>
      <c r="BV5" s="27"/>
      <c r="BW5" s="27"/>
      <c r="BX5" s="27"/>
      <c r="BY5" s="27"/>
      <c r="BZ5" s="27"/>
      <c r="CA5" s="27"/>
      <c r="CB5" s="27"/>
    </row>
    <row r="6" spans="1:80" ht="210">
      <c r="A6" s="39" t="s">
        <v>10</v>
      </c>
      <c r="B6" s="40" t="s">
        <v>56</v>
      </c>
      <c r="C6" s="41"/>
      <c r="D6" s="31" t="s">
        <v>11</v>
      </c>
      <c r="E6" s="32">
        <v>300</v>
      </c>
      <c r="F6" s="171"/>
      <c r="G6" s="172">
        <f>ROUND(E6,2)*ROUND(F6,2)</f>
        <v>0</v>
      </c>
    </row>
    <row r="7" spans="1:80" s="144" customFormat="1">
      <c r="A7" s="150"/>
      <c r="B7" s="151"/>
      <c r="C7" s="152"/>
      <c r="D7" s="153"/>
      <c r="E7" s="154"/>
      <c r="F7" s="174"/>
      <c r="G7" s="175"/>
      <c r="I7" s="170"/>
    </row>
    <row r="8" spans="1:80" s="38" customFormat="1" ht="180">
      <c r="A8" s="28" t="s">
        <v>12</v>
      </c>
      <c r="B8" s="29" t="s">
        <v>69</v>
      </c>
      <c r="C8" s="30"/>
      <c r="D8" s="31" t="s">
        <v>14</v>
      </c>
      <c r="E8" s="32">
        <v>5</v>
      </c>
      <c r="F8" s="171"/>
      <c r="G8" s="172">
        <f>ROUND(E8,2)*ROUND(F8,2)</f>
        <v>0</v>
      </c>
      <c r="H8" s="27"/>
      <c r="I8" s="160"/>
      <c r="J8" s="27"/>
      <c r="K8" s="27"/>
      <c r="L8" s="27"/>
      <c r="M8" s="27"/>
      <c r="N8" s="27"/>
      <c r="O8" s="27"/>
      <c r="P8" s="27"/>
      <c r="Q8" s="27"/>
      <c r="R8" s="27"/>
      <c r="S8" s="27"/>
      <c r="T8" s="27"/>
      <c r="U8" s="27"/>
      <c r="V8" s="27"/>
      <c r="W8" s="27"/>
      <c r="X8" s="27"/>
      <c r="Y8" s="27"/>
      <c r="Z8" s="27"/>
      <c r="AA8" s="27"/>
      <c r="AB8" s="27"/>
      <c r="AC8" s="27"/>
      <c r="AD8" s="27"/>
      <c r="AE8" s="27"/>
      <c r="AF8" s="27"/>
      <c r="AG8" s="27"/>
      <c r="AH8" s="27"/>
      <c r="AI8" s="27"/>
      <c r="AJ8" s="27"/>
      <c r="AK8" s="27"/>
      <c r="AL8" s="27"/>
      <c r="AM8" s="27"/>
      <c r="AN8" s="27"/>
      <c r="AO8" s="27"/>
      <c r="AP8" s="27"/>
      <c r="AQ8" s="27"/>
      <c r="AR8" s="27"/>
      <c r="AS8" s="27"/>
      <c r="AT8" s="27"/>
      <c r="AU8" s="27"/>
      <c r="AV8" s="27"/>
      <c r="AW8" s="27"/>
      <c r="AX8" s="27"/>
      <c r="AY8" s="27"/>
      <c r="AZ8" s="27"/>
      <c r="BA8" s="27"/>
      <c r="BB8" s="27"/>
      <c r="BC8" s="27"/>
      <c r="BD8" s="27"/>
      <c r="BE8" s="27"/>
      <c r="BF8" s="27"/>
      <c r="BG8" s="27"/>
      <c r="BH8" s="27"/>
      <c r="BI8" s="27"/>
      <c r="BJ8" s="27"/>
      <c r="BK8" s="27"/>
      <c r="BL8" s="27"/>
      <c r="BM8" s="27"/>
      <c r="BN8" s="27"/>
      <c r="BO8" s="27"/>
      <c r="BP8" s="27"/>
      <c r="BQ8" s="27"/>
      <c r="BR8" s="27"/>
      <c r="BS8" s="27"/>
      <c r="BT8" s="27"/>
      <c r="BU8" s="27"/>
      <c r="BV8" s="27"/>
      <c r="BW8" s="27"/>
      <c r="BX8" s="27"/>
      <c r="BY8" s="27"/>
      <c r="BZ8" s="27"/>
      <c r="CA8" s="27"/>
      <c r="CB8" s="27"/>
    </row>
    <row r="9" spans="1:80" s="38" customFormat="1">
      <c r="A9" s="34"/>
      <c r="B9" s="9"/>
      <c r="C9" s="35"/>
      <c r="D9" s="8"/>
      <c r="E9" s="36"/>
      <c r="F9" s="173"/>
      <c r="G9" s="173"/>
      <c r="H9" s="27"/>
      <c r="I9" s="160"/>
      <c r="J9" s="27"/>
      <c r="K9" s="27"/>
      <c r="L9" s="27"/>
      <c r="M9" s="27"/>
      <c r="N9" s="27"/>
      <c r="O9" s="27"/>
      <c r="P9" s="27"/>
      <c r="Q9" s="27"/>
      <c r="R9" s="27"/>
      <c r="S9" s="27"/>
      <c r="T9" s="27"/>
      <c r="U9" s="27"/>
      <c r="V9" s="27"/>
      <c r="W9" s="27"/>
      <c r="X9" s="27"/>
      <c r="Y9" s="27"/>
      <c r="Z9" s="27"/>
      <c r="AA9" s="27"/>
      <c r="AB9" s="27"/>
      <c r="AC9" s="27"/>
      <c r="AD9" s="27"/>
      <c r="AE9" s="27"/>
      <c r="AF9" s="27"/>
      <c r="AG9" s="27"/>
      <c r="AH9" s="27"/>
      <c r="AI9" s="27"/>
      <c r="AJ9" s="27"/>
      <c r="AK9" s="27"/>
      <c r="AL9" s="27"/>
      <c r="AM9" s="27"/>
      <c r="AN9" s="27"/>
      <c r="AO9" s="27"/>
      <c r="AP9" s="27"/>
      <c r="AQ9" s="27"/>
      <c r="AR9" s="27"/>
      <c r="AS9" s="27"/>
      <c r="AT9" s="27"/>
      <c r="AU9" s="27"/>
      <c r="AV9" s="27"/>
      <c r="AW9" s="27"/>
      <c r="AX9" s="27"/>
      <c r="AY9" s="27"/>
      <c r="AZ9" s="27"/>
      <c r="BA9" s="27"/>
      <c r="BB9" s="27"/>
      <c r="BC9" s="27"/>
      <c r="BD9" s="27"/>
      <c r="BE9" s="27"/>
      <c r="BF9" s="27"/>
      <c r="BG9" s="27"/>
      <c r="BH9" s="27"/>
      <c r="BI9" s="27"/>
      <c r="BJ9" s="27"/>
      <c r="BK9" s="27"/>
      <c r="BL9" s="27"/>
      <c r="BM9" s="27"/>
      <c r="BN9" s="27"/>
      <c r="BO9" s="27"/>
      <c r="BP9" s="27"/>
      <c r="BQ9" s="27"/>
      <c r="BR9" s="27"/>
      <c r="BS9" s="27"/>
      <c r="BT9" s="27"/>
      <c r="BU9" s="27"/>
      <c r="BV9" s="27"/>
      <c r="BW9" s="27"/>
      <c r="BX9" s="27"/>
      <c r="BY9" s="27"/>
      <c r="BZ9" s="27"/>
      <c r="CA9" s="27"/>
      <c r="CB9" s="27"/>
    </row>
    <row r="10" spans="1:80" ht="67.5" customHeight="1">
      <c r="A10" s="42" t="s">
        <v>47</v>
      </c>
      <c r="B10" s="43" t="s">
        <v>57</v>
      </c>
      <c r="C10" s="44"/>
      <c r="D10" s="31" t="s">
        <v>11</v>
      </c>
      <c r="E10" s="33">
        <v>1500</v>
      </c>
      <c r="F10" s="171"/>
      <c r="G10" s="172">
        <f>ROUND(E10,2)*ROUND(F10,2)</f>
        <v>0</v>
      </c>
    </row>
    <row r="11" spans="1:80" ht="15" customHeight="1">
      <c r="A11" s="34"/>
      <c r="B11" s="60"/>
      <c r="C11" s="35"/>
      <c r="F11" s="176"/>
      <c r="G11" s="177"/>
    </row>
    <row r="12" spans="1:80" ht="90">
      <c r="A12" s="28" t="s">
        <v>50</v>
      </c>
      <c r="B12" s="157" t="s">
        <v>58</v>
      </c>
      <c r="C12" s="30"/>
      <c r="D12" s="158" t="s">
        <v>13</v>
      </c>
      <c r="E12" s="159">
        <v>4</v>
      </c>
      <c r="F12" s="178"/>
      <c r="G12" s="172">
        <f>E12*F12</f>
        <v>0</v>
      </c>
    </row>
    <row r="13" spans="1:80">
      <c r="A13" s="34"/>
      <c r="B13" s="9"/>
      <c r="C13" s="35"/>
      <c r="F13" s="176"/>
      <c r="G13" s="177"/>
    </row>
    <row r="14" spans="1:80" ht="75">
      <c r="A14" s="28" t="s">
        <v>59</v>
      </c>
      <c r="B14" s="211" t="s">
        <v>74</v>
      </c>
      <c r="C14" s="30"/>
      <c r="D14" s="158" t="s">
        <v>46</v>
      </c>
      <c r="E14" s="159">
        <v>110</v>
      </c>
      <c r="F14" s="178"/>
      <c r="G14" s="172">
        <f>E14*F14</f>
        <v>0</v>
      </c>
    </row>
    <row r="15" spans="1:80" s="38" customFormat="1" ht="15.75" thickBot="1">
      <c r="A15" s="34"/>
      <c r="B15" s="9"/>
      <c r="C15" s="35"/>
      <c r="D15" s="8"/>
      <c r="E15" s="36"/>
      <c r="F15" s="173"/>
      <c r="G15" s="173"/>
      <c r="H15" s="27"/>
      <c r="I15" s="160"/>
      <c r="J15" s="27"/>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7"/>
      <c r="AR15" s="27"/>
      <c r="AS15" s="27"/>
      <c r="AT15" s="27"/>
      <c r="AU15" s="27"/>
      <c r="AV15" s="27"/>
      <c r="AW15" s="27"/>
      <c r="AX15" s="27"/>
      <c r="AY15" s="27"/>
      <c r="AZ15" s="27"/>
      <c r="BA15" s="27"/>
      <c r="BB15" s="27"/>
      <c r="BC15" s="27"/>
      <c r="BD15" s="27"/>
      <c r="BE15" s="27"/>
      <c r="BF15" s="27"/>
      <c r="BG15" s="27"/>
      <c r="BH15" s="27"/>
      <c r="BI15" s="27"/>
      <c r="BJ15" s="27"/>
      <c r="BK15" s="27"/>
      <c r="BL15" s="27"/>
      <c r="BM15" s="27"/>
      <c r="BN15" s="27"/>
      <c r="BO15" s="27"/>
      <c r="BP15" s="27"/>
      <c r="BQ15" s="27"/>
      <c r="BR15" s="27"/>
      <c r="BS15" s="27"/>
      <c r="BT15" s="27"/>
      <c r="BU15" s="27"/>
      <c r="BV15" s="27"/>
      <c r="BW15" s="27"/>
      <c r="BX15" s="27"/>
      <c r="BY15" s="27"/>
      <c r="BZ15" s="27"/>
      <c r="CA15" s="27"/>
      <c r="CB15" s="27"/>
    </row>
    <row r="16" spans="1:80" s="19" customFormat="1" ht="15.75" thickBot="1">
      <c r="A16" s="45" t="s">
        <v>6</v>
      </c>
      <c r="B16" s="46" t="s">
        <v>15</v>
      </c>
      <c r="C16" s="47"/>
      <c r="D16" s="48"/>
      <c r="E16" s="49"/>
      <c r="F16" s="179"/>
      <c r="G16" s="180">
        <f>ROUND(SUM(G4:G15),2)</f>
        <v>0</v>
      </c>
      <c r="H16" s="18"/>
      <c r="I16" s="169"/>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c r="BX16" s="18"/>
      <c r="BY16" s="18"/>
      <c r="BZ16" s="18"/>
      <c r="CA16" s="18"/>
      <c r="CB16" s="18"/>
    </row>
    <row r="17" spans="1:80" s="38" customFormat="1" ht="15.75" thickBot="1">
      <c r="A17" s="34"/>
      <c r="B17" s="9"/>
      <c r="C17" s="35"/>
      <c r="D17" s="8"/>
      <c r="E17" s="36"/>
      <c r="F17" s="173"/>
      <c r="G17" s="173"/>
      <c r="H17" s="27"/>
      <c r="I17" s="160"/>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c r="BA17" s="27"/>
      <c r="BB17" s="27"/>
      <c r="BC17" s="27"/>
      <c r="BD17" s="27"/>
      <c r="BE17" s="27"/>
      <c r="BF17" s="27"/>
      <c r="BG17" s="27"/>
      <c r="BH17" s="27"/>
      <c r="BI17" s="27"/>
      <c r="BJ17" s="27"/>
      <c r="BK17" s="27"/>
      <c r="BL17" s="27"/>
      <c r="BM17" s="27"/>
      <c r="BN17" s="27"/>
      <c r="BO17" s="27"/>
      <c r="BP17" s="27"/>
      <c r="BQ17" s="27"/>
      <c r="BR17" s="27"/>
      <c r="BS17" s="27"/>
      <c r="BT17" s="27"/>
      <c r="BU17" s="27"/>
      <c r="BV17" s="27"/>
      <c r="BW17" s="27"/>
      <c r="BX17" s="27"/>
      <c r="BY17" s="27"/>
      <c r="BZ17" s="27"/>
      <c r="CA17" s="27"/>
      <c r="CB17" s="27"/>
    </row>
    <row r="18" spans="1:80" s="19" customFormat="1" ht="15.75" thickBot="1">
      <c r="A18" s="50" t="s">
        <v>16</v>
      </c>
      <c r="B18" s="51" t="s">
        <v>17</v>
      </c>
      <c r="C18" s="52"/>
      <c r="D18" s="53"/>
      <c r="E18" s="54"/>
      <c r="F18" s="181"/>
      <c r="G18" s="182"/>
      <c r="H18" s="18"/>
      <c r="I18" s="169"/>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c r="BK18" s="18"/>
      <c r="BL18" s="18"/>
      <c r="BM18" s="18"/>
      <c r="BN18" s="18"/>
      <c r="BO18" s="18"/>
      <c r="BP18" s="18"/>
      <c r="BQ18" s="18"/>
      <c r="BR18" s="18"/>
      <c r="BS18" s="18"/>
      <c r="BT18" s="18"/>
      <c r="BU18" s="18"/>
      <c r="BV18" s="18"/>
      <c r="BW18" s="18"/>
      <c r="BX18" s="18"/>
      <c r="BY18" s="18"/>
      <c r="BZ18" s="18"/>
      <c r="CA18" s="18"/>
      <c r="CB18" s="18"/>
    </row>
    <row r="19" spans="1:80" s="38" customFormat="1">
      <c r="A19" s="34"/>
      <c r="B19" s="9"/>
      <c r="C19" s="35"/>
      <c r="D19" s="8"/>
      <c r="E19" s="36"/>
      <c r="F19" s="173"/>
      <c r="G19" s="173"/>
      <c r="H19" s="27"/>
      <c r="I19" s="160"/>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c r="AK19" s="27"/>
      <c r="AL19" s="27"/>
      <c r="AM19" s="27"/>
      <c r="AN19" s="27"/>
      <c r="AO19" s="27"/>
      <c r="AP19" s="27"/>
      <c r="AQ19" s="27"/>
      <c r="AR19" s="27"/>
      <c r="AS19" s="27"/>
      <c r="AT19" s="27"/>
      <c r="AU19" s="27"/>
      <c r="AV19" s="27"/>
      <c r="AW19" s="27"/>
      <c r="AX19" s="27"/>
      <c r="AY19" s="27"/>
      <c r="AZ19" s="27"/>
      <c r="BA19" s="27"/>
      <c r="BB19" s="27"/>
      <c r="BC19" s="27"/>
      <c r="BD19" s="27"/>
      <c r="BE19" s="27"/>
      <c r="BF19" s="27"/>
      <c r="BG19" s="27"/>
      <c r="BH19" s="27"/>
      <c r="BI19" s="27"/>
      <c r="BJ19" s="27"/>
      <c r="BK19" s="27"/>
      <c r="BL19" s="27"/>
      <c r="BM19" s="27"/>
      <c r="BN19" s="27"/>
      <c r="BO19" s="27"/>
      <c r="BP19" s="27"/>
      <c r="BQ19" s="27"/>
      <c r="BR19" s="27"/>
      <c r="BS19" s="27"/>
      <c r="BT19" s="27"/>
      <c r="BU19" s="27"/>
      <c r="BV19" s="27"/>
      <c r="BW19" s="27"/>
      <c r="BX19" s="27"/>
      <c r="BY19" s="27"/>
      <c r="BZ19" s="27"/>
      <c r="CA19" s="27"/>
      <c r="CB19" s="27"/>
    </row>
    <row r="20" spans="1:80" ht="225">
      <c r="A20" s="55" t="s">
        <v>18</v>
      </c>
      <c r="B20" s="56" t="s">
        <v>62</v>
      </c>
      <c r="C20" s="41"/>
      <c r="D20" s="57" t="s">
        <v>14</v>
      </c>
      <c r="E20" s="58">
        <v>250</v>
      </c>
      <c r="F20" s="183"/>
      <c r="G20" s="172">
        <f>ROUND(E20,2)*ROUND(F20,2)</f>
        <v>0</v>
      </c>
    </row>
    <row r="21" spans="1:80">
      <c r="B21" s="60"/>
      <c r="C21" s="35"/>
      <c r="F21" s="173"/>
      <c r="G21" s="173"/>
    </row>
    <row r="22" spans="1:80" ht="117" customHeight="1">
      <c r="A22" s="61" t="s">
        <v>37</v>
      </c>
      <c r="B22" s="62" t="s">
        <v>60</v>
      </c>
      <c r="C22" s="30"/>
      <c r="D22" s="63" t="s">
        <v>14</v>
      </c>
      <c r="E22" s="64">
        <v>2</v>
      </c>
      <c r="F22" s="184"/>
      <c r="G22" s="172">
        <f>ROUND(E22,2)*ROUND(F22,2)</f>
        <v>0</v>
      </c>
    </row>
    <row r="23" spans="1:80">
      <c r="A23" s="65"/>
      <c r="B23" s="66"/>
      <c r="C23" s="67"/>
      <c r="D23" s="68"/>
      <c r="E23" s="141"/>
      <c r="F23" s="185"/>
      <c r="G23" s="186"/>
    </row>
    <row r="24" spans="1:80">
      <c r="A24" s="69" t="s">
        <v>38</v>
      </c>
      <c r="B24" s="70" t="s">
        <v>61</v>
      </c>
      <c r="C24" s="71"/>
      <c r="D24" s="72"/>
      <c r="E24" s="73"/>
      <c r="F24" s="187"/>
      <c r="G24" s="188"/>
    </row>
    <row r="25" spans="1:80" ht="216.75" customHeight="1">
      <c r="A25" s="74"/>
      <c r="B25" s="75" t="s">
        <v>63</v>
      </c>
      <c r="C25" s="76"/>
      <c r="D25" s="77" t="s">
        <v>14</v>
      </c>
      <c r="E25" s="139">
        <v>20</v>
      </c>
      <c r="F25" s="189"/>
      <c r="G25" s="190">
        <f>ROUND(E25,2)*ROUND(F25,2)</f>
        <v>0</v>
      </c>
    </row>
    <row r="26" spans="1:80">
      <c r="B26" s="60"/>
      <c r="C26" s="35"/>
      <c r="F26" s="173"/>
      <c r="G26" s="173"/>
    </row>
    <row r="27" spans="1:80" s="38" customFormat="1" ht="180">
      <c r="A27" s="39" t="s">
        <v>39</v>
      </c>
      <c r="B27" s="40" t="s">
        <v>64</v>
      </c>
      <c r="C27" s="78"/>
      <c r="D27" s="79" t="s">
        <v>11</v>
      </c>
      <c r="E27" s="33">
        <v>1100</v>
      </c>
      <c r="F27" s="191"/>
      <c r="G27" s="172">
        <f>ROUND(E27,2)*ROUND(F27,2)</f>
        <v>0</v>
      </c>
      <c r="H27" s="27"/>
      <c r="I27" s="160"/>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27"/>
      <c r="BL27" s="27"/>
      <c r="BM27" s="27"/>
      <c r="BN27" s="27"/>
      <c r="BO27" s="27"/>
      <c r="BP27" s="27"/>
      <c r="BQ27" s="27"/>
      <c r="BR27" s="27"/>
      <c r="BS27" s="27"/>
      <c r="BT27" s="27"/>
      <c r="BU27" s="27"/>
      <c r="BV27" s="27"/>
      <c r="BW27" s="27"/>
      <c r="BX27" s="27"/>
      <c r="BY27" s="27"/>
      <c r="BZ27" s="27"/>
      <c r="CA27" s="27"/>
      <c r="CB27" s="27"/>
    </row>
    <row r="28" spans="1:80" s="38" customFormat="1">
      <c r="A28" s="59"/>
      <c r="B28" s="60"/>
      <c r="C28" s="35"/>
      <c r="D28" s="8"/>
      <c r="E28" s="36"/>
      <c r="F28" s="173"/>
      <c r="G28" s="173"/>
      <c r="H28" s="27"/>
      <c r="I28" s="160"/>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7"/>
      <c r="BK28" s="27"/>
      <c r="BL28" s="27"/>
      <c r="BM28" s="27"/>
      <c r="BN28" s="27"/>
      <c r="BO28" s="27"/>
      <c r="BP28" s="27"/>
      <c r="BQ28" s="27"/>
      <c r="BR28" s="27"/>
      <c r="BS28" s="27"/>
      <c r="BT28" s="27"/>
      <c r="BU28" s="27"/>
      <c r="BV28" s="27"/>
      <c r="BW28" s="27"/>
      <c r="BX28" s="27"/>
      <c r="BY28" s="27"/>
      <c r="BZ28" s="27"/>
      <c r="CA28" s="27"/>
      <c r="CB28" s="27"/>
    </row>
    <row r="29" spans="1:80" s="38" customFormat="1" ht="165">
      <c r="A29" s="39" t="s">
        <v>40</v>
      </c>
      <c r="B29" s="40" t="s">
        <v>65</v>
      </c>
      <c r="C29" s="80"/>
      <c r="D29" s="57" t="s">
        <v>14</v>
      </c>
      <c r="E29" s="58">
        <v>15</v>
      </c>
      <c r="F29" s="183"/>
      <c r="G29" s="172">
        <f>ROUND(E29,2)*ROUND(F29,2)</f>
        <v>0</v>
      </c>
      <c r="H29" s="27"/>
      <c r="I29" s="160"/>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7"/>
      <c r="AR29" s="27"/>
      <c r="AS29" s="27"/>
      <c r="AT29" s="27"/>
      <c r="AU29" s="27"/>
      <c r="AV29" s="27"/>
      <c r="AW29" s="27"/>
      <c r="AX29" s="27"/>
      <c r="AY29" s="27"/>
      <c r="AZ29" s="27"/>
      <c r="BA29" s="27"/>
      <c r="BB29" s="27"/>
      <c r="BC29" s="27"/>
      <c r="BD29" s="27"/>
      <c r="BE29" s="27"/>
      <c r="BF29" s="27"/>
      <c r="BG29" s="27"/>
      <c r="BH29" s="27"/>
      <c r="BI29" s="27"/>
      <c r="BJ29" s="27"/>
      <c r="BK29" s="27"/>
      <c r="BL29" s="27"/>
      <c r="BM29" s="27"/>
      <c r="BN29" s="27"/>
      <c r="BO29" s="27"/>
      <c r="BP29" s="27"/>
      <c r="BQ29" s="27"/>
      <c r="BR29" s="27"/>
      <c r="BS29" s="27"/>
      <c r="BT29" s="27"/>
      <c r="BU29" s="27"/>
      <c r="BV29" s="27"/>
      <c r="BW29" s="27"/>
      <c r="BX29" s="27"/>
      <c r="BY29" s="27"/>
      <c r="BZ29" s="27"/>
      <c r="CA29" s="27"/>
      <c r="CB29" s="27"/>
    </row>
    <row r="30" spans="1:80" s="38" customFormat="1">
      <c r="A30" s="59"/>
      <c r="B30" s="60"/>
      <c r="C30" s="35"/>
      <c r="D30" s="8"/>
      <c r="E30" s="36"/>
      <c r="F30" s="173"/>
      <c r="G30" s="173"/>
      <c r="H30" s="27"/>
      <c r="I30" s="160"/>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c r="AW30" s="27"/>
      <c r="AX30" s="27"/>
      <c r="AY30" s="27"/>
      <c r="AZ30" s="27"/>
      <c r="BA30" s="27"/>
      <c r="BB30" s="27"/>
      <c r="BC30" s="27"/>
      <c r="BD30" s="27"/>
      <c r="BE30" s="27"/>
      <c r="BF30" s="27"/>
      <c r="BG30" s="27"/>
      <c r="BH30" s="27"/>
      <c r="BI30" s="27"/>
      <c r="BJ30" s="27"/>
      <c r="BK30" s="27"/>
      <c r="BL30" s="27"/>
      <c r="BM30" s="27"/>
      <c r="BN30" s="27"/>
      <c r="BO30" s="27"/>
      <c r="BP30" s="27"/>
      <c r="BQ30" s="27"/>
      <c r="BR30" s="27"/>
      <c r="BS30" s="27"/>
      <c r="BT30" s="27"/>
      <c r="BU30" s="27"/>
      <c r="BV30" s="27"/>
      <c r="BW30" s="27"/>
      <c r="BX30" s="27"/>
      <c r="BY30" s="27"/>
      <c r="BZ30" s="27"/>
      <c r="CA30" s="27"/>
      <c r="CB30" s="27"/>
    </row>
    <row r="31" spans="1:80" s="38" customFormat="1" ht="30">
      <c r="A31" s="28" t="s">
        <v>41</v>
      </c>
      <c r="B31" s="29" t="s">
        <v>73</v>
      </c>
      <c r="C31" s="165"/>
      <c r="D31" s="158" t="s">
        <v>14</v>
      </c>
      <c r="E31" s="159">
        <v>15</v>
      </c>
      <c r="F31" s="178"/>
      <c r="G31" s="172">
        <f>E31*F31</f>
        <v>0</v>
      </c>
      <c r="H31" s="27"/>
      <c r="I31" s="160"/>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row>
    <row r="32" spans="1:80" s="38" customFormat="1" ht="15.75" thickBot="1">
      <c r="A32" s="59"/>
      <c r="B32" s="60"/>
      <c r="C32" s="35"/>
      <c r="D32" s="8"/>
      <c r="E32" s="36"/>
      <c r="F32" s="173"/>
      <c r="G32" s="173"/>
      <c r="H32" s="27"/>
      <c r="I32" s="160"/>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c r="AK32" s="27"/>
      <c r="AL32" s="27"/>
      <c r="AM32" s="27"/>
      <c r="AN32" s="27"/>
      <c r="AO32" s="27"/>
      <c r="AP32" s="27"/>
      <c r="AQ32" s="27"/>
      <c r="AR32" s="27"/>
      <c r="AS32" s="27"/>
      <c r="AT32" s="27"/>
      <c r="AU32" s="27"/>
      <c r="AV32" s="27"/>
      <c r="AW32" s="27"/>
      <c r="AX32" s="27"/>
      <c r="AY32" s="27"/>
      <c r="AZ32" s="27"/>
      <c r="BA32" s="27"/>
      <c r="BB32" s="27"/>
      <c r="BC32" s="27"/>
      <c r="BD32" s="27"/>
      <c r="BE32" s="27"/>
      <c r="BF32" s="27"/>
      <c r="BG32" s="27"/>
      <c r="BH32" s="27"/>
      <c r="BI32" s="27"/>
      <c r="BJ32" s="27"/>
      <c r="BK32" s="27"/>
      <c r="BL32" s="27"/>
      <c r="BM32" s="27"/>
      <c r="BN32" s="27"/>
      <c r="BO32" s="27"/>
      <c r="BP32" s="27"/>
      <c r="BQ32" s="27"/>
      <c r="BR32" s="27"/>
      <c r="BS32" s="27"/>
      <c r="BT32" s="27"/>
      <c r="BU32" s="27"/>
      <c r="BV32" s="27"/>
      <c r="BW32" s="27"/>
      <c r="BX32" s="27"/>
      <c r="BY32" s="27"/>
      <c r="BZ32" s="27"/>
      <c r="CA32" s="27"/>
      <c r="CB32" s="27"/>
    </row>
    <row r="33" spans="1:80" s="38" customFormat="1" ht="15.75" thickBot="1">
      <c r="A33" s="45" t="s">
        <v>16</v>
      </c>
      <c r="B33" s="81" t="s">
        <v>19</v>
      </c>
      <c r="C33" s="82"/>
      <c r="D33" s="83"/>
      <c r="E33" s="49"/>
      <c r="F33" s="192"/>
      <c r="G33" s="180">
        <f>ROUND(SUM(G20:G31),2)</f>
        <v>0</v>
      </c>
      <c r="H33" s="27"/>
      <c r="I33" s="160"/>
      <c r="J33" s="27"/>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27"/>
      <c r="AM33" s="27"/>
      <c r="AN33" s="27"/>
      <c r="AO33" s="27"/>
      <c r="AP33" s="27"/>
      <c r="AQ33" s="27"/>
      <c r="AR33" s="27"/>
      <c r="AS33" s="27"/>
      <c r="AT33" s="27"/>
      <c r="AU33" s="27"/>
      <c r="AV33" s="27"/>
      <c r="AW33" s="27"/>
      <c r="AX33" s="27"/>
      <c r="AY33" s="27"/>
      <c r="AZ33" s="27"/>
      <c r="BA33" s="27"/>
      <c r="BB33" s="27"/>
      <c r="BC33" s="27"/>
      <c r="BD33" s="27"/>
      <c r="BE33" s="27"/>
      <c r="BF33" s="27"/>
      <c r="BG33" s="27"/>
      <c r="BH33" s="27"/>
      <c r="BI33" s="27"/>
      <c r="BJ33" s="27"/>
      <c r="BK33" s="27"/>
      <c r="BL33" s="27"/>
      <c r="BM33" s="27"/>
      <c r="BN33" s="27"/>
      <c r="BO33" s="27"/>
      <c r="BP33" s="27"/>
      <c r="BQ33" s="27"/>
      <c r="BR33" s="27"/>
      <c r="BS33" s="27"/>
      <c r="BT33" s="27"/>
      <c r="BU33" s="27"/>
      <c r="BV33" s="27"/>
      <c r="BW33" s="27"/>
      <c r="BX33" s="27"/>
      <c r="BY33" s="27"/>
      <c r="BZ33" s="27"/>
      <c r="CA33" s="27"/>
      <c r="CB33" s="27"/>
    </row>
    <row r="34" spans="1:80" s="38" customFormat="1">
      <c r="A34" s="34"/>
      <c r="B34" s="9"/>
      <c r="C34" s="35"/>
      <c r="D34" s="8"/>
      <c r="E34" s="36"/>
      <c r="F34" s="173"/>
      <c r="G34" s="173"/>
      <c r="H34" s="27"/>
      <c r="I34" s="160"/>
      <c r="J34" s="27"/>
      <c r="K34" s="27"/>
      <c r="L34" s="27"/>
      <c r="M34" s="27"/>
      <c r="N34" s="27"/>
      <c r="O34" s="27"/>
      <c r="P34" s="27"/>
      <c r="Q34" s="27"/>
      <c r="R34" s="27"/>
      <c r="S34" s="27"/>
      <c r="T34" s="27"/>
      <c r="U34" s="27"/>
      <c r="V34" s="27"/>
      <c r="W34" s="27"/>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7"/>
      <c r="BK34" s="27"/>
      <c r="BL34" s="27"/>
      <c r="BM34" s="27"/>
      <c r="BN34" s="27"/>
      <c r="BO34" s="27"/>
      <c r="BP34" s="27"/>
      <c r="BQ34" s="27"/>
      <c r="BR34" s="27"/>
      <c r="BS34" s="27"/>
      <c r="BT34" s="27"/>
      <c r="BU34" s="27"/>
      <c r="BV34" s="27"/>
      <c r="BW34" s="27"/>
      <c r="BX34" s="27"/>
      <c r="BY34" s="27"/>
      <c r="BZ34" s="27"/>
      <c r="CA34" s="27"/>
      <c r="CB34" s="27"/>
    </row>
    <row r="35" spans="1:80" s="38" customFormat="1">
      <c r="A35" s="50" t="s">
        <v>20</v>
      </c>
      <c r="B35" s="51" t="s">
        <v>66</v>
      </c>
      <c r="C35" s="52"/>
      <c r="D35" s="53"/>
      <c r="E35" s="54"/>
      <c r="F35" s="181"/>
      <c r="G35" s="182"/>
      <c r="H35" s="27"/>
      <c r="I35" s="160"/>
      <c r="J35" s="27"/>
      <c r="K35" s="27"/>
      <c r="L35" s="27"/>
      <c r="M35" s="27"/>
      <c r="N35" s="27"/>
      <c r="O35" s="27"/>
      <c r="P35" s="27"/>
      <c r="Q35" s="27"/>
      <c r="R35" s="27"/>
      <c r="S35" s="27"/>
      <c r="T35" s="27"/>
      <c r="U35" s="27"/>
      <c r="V35" s="27"/>
      <c r="W35" s="27"/>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7"/>
      <c r="AY35" s="27"/>
      <c r="AZ35" s="27"/>
      <c r="BA35" s="27"/>
      <c r="BB35" s="27"/>
      <c r="BC35" s="27"/>
      <c r="BD35" s="27"/>
      <c r="BE35" s="27"/>
      <c r="BF35" s="27"/>
      <c r="BG35" s="27"/>
      <c r="BH35" s="27"/>
      <c r="BI35" s="27"/>
      <c r="BJ35" s="27"/>
      <c r="BK35" s="27"/>
      <c r="BL35" s="27"/>
      <c r="BM35" s="27"/>
      <c r="BN35" s="27"/>
      <c r="BO35" s="27"/>
      <c r="BP35" s="27"/>
      <c r="BQ35" s="27"/>
      <c r="BR35" s="27"/>
      <c r="BS35" s="27"/>
      <c r="BT35" s="27"/>
      <c r="BU35" s="27"/>
      <c r="BV35" s="27"/>
      <c r="BW35" s="27"/>
      <c r="BX35" s="27"/>
      <c r="BY35" s="27"/>
      <c r="BZ35" s="27"/>
      <c r="CA35" s="27"/>
      <c r="CB35" s="27"/>
    </row>
    <row r="36" spans="1:80" s="38" customFormat="1">
      <c r="A36" s="34"/>
      <c r="B36" s="9"/>
      <c r="C36" s="35"/>
      <c r="D36" s="8"/>
      <c r="E36" s="36"/>
      <c r="F36" s="173"/>
      <c r="G36" s="173"/>
      <c r="H36" s="27"/>
      <c r="I36" s="160"/>
      <c r="J36" s="27"/>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27"/>
      <c r="AO36" s="27"/>
      <c r="AP36" s="27"/>
      <c r="AQ36" s="27"/>
      <c r="AR36" s="27"/>
      <c r="AS36" s="27"/>
      <c r="AT36" s="27"/>
      <c r="AU36" s="27"/>
      <c r="AV36" s="27"/>
      <c r="AW36" s="27"/>
      <c r="AX36" s="27"/>
      <c r="AY36" s="27"/>
      <c r="AZ36" s="27"/>
      <c r="BA36" s="27"/>
      <c r="BB36" s="27"/>
      <c r="BC36" s="27"/>
      <c r="BD36" s="27"/>
      <c r="BE36" s="27"/>
      <c r="BF36" s="27"/>
      <c r="BG36" s="27"/>
      <c r="BH36" s="27"/>
      <c r="BI36" s="27"/>
      <c r="BJ36" s="27"/>
      <c r="BK36" s="27"/>
      <c r="BL36" s="27"/>
      <c r="BM36" s="27"/>
      <c r="BN36" s="27"/>
      <c r="BO36" s="27"/>
      <c r="BP36" s="27"/>
      <c r="BQ36" s="27"/>
      <c r="BR36" s="27"/>
      <c r="BS36" s="27"/>
      <c r="BT36" s="27"/>
      <c r="BU36" s="27"/>
      <c r="BV36" s="27"/>
      <c r="BW36" s="27"/>
      <c r="BX36" s="27"/>
      <c r="BY36" s="27"/>
      <c r="BZ36" s="27"/>
      <c r="CA36" s="27"/>
      <c r="CB36" s="27"/>
    </row>
    <row r="37" spans="1:80" s="38" customFormat="1" ht="368.25" customHeight="1">
      <c r="A37" s="69" t="s">
        <v>21</v>
      </c>
      <c r="B37" s="84" t="s">
        <v>67</v>
      </c>
      <c r="C37" s="71"/>
      <c r="D37" s="72"/>
      <c r="E37" s="73"/>
      <c r="F37" s="193"/>
      <c r="G37" s="188"/>
      <c r="H37" s="27"/>
      <c r="I37" s="160"/>
      <c r="J37" s="27"/>
      <c r="K37" s="27"/>
      <c r="L37" s="27"/>
      <c r="M37" s="27"/>
      <c r="N37" s="27"/>
      <c r="O37" s="27"/>
      <c r="P37" s="27"/>
      <c r="Q37" s="27"/>
      <c r="R37" s="27"/>
      <c r="S37" s="27"/>
      <c r="T37" s="27"/>
      <c r="U37" s="27"/>
      <c r="V37" s="27"/>
      <c r="W37" s="27"/>
      <c r="X37" s="27"/>
      <c r="Y37" s="27"/>
      <c r="Z37" s="27"/>
      <c r="AA37" s="27"/>
      <c r="AB37" s="27"/>
      <c r="AC37" s="27"/>
      <c r="AD37" s="27"/>
      <c r="AE37" s="27"/>
      <c r="AF37" s="27"/>
      <c r="AG37" s="27"/>
      <c r="AH37" s="27"/>
      <c r="AI37" s="27"/>
      <c r="AJ37" s="27"/>
      <c r="AK37" s="27"/>
      <c r="AL37" s="27"/>
      <c r="AM37" s="27"/>
      <c r="AN37" s="27"/>
      <c r="AO37" s="27"/>
      <c r="AP37" s="27"/>
      <c r="AQ37" s="27"/>
      <c r="AR37" s="27"/>
      <c r="AS37" s="27"/>
      <c r="AT37" s="27"/>
      <c r="AU37" s="27"/>
      <c r="AV37" s="27"/>
      <c r="AW37" s="27"/>
      <c r="AX37" s="27"/>
      <c r="AY37" s="27"/>
      <c r="AZ37" s="27"/>
      <c r="BA37" s="27"/>
      <c r="BB37" s="27"/>
      <c r="BC37" s="27"/>
      <c r="BD37" s="27"/>
      <c r="BE37" s="27"/>
      <c r="BF37" s="27"/>
      <c r="BG37" s="27"/>
      <c r="BH37" s="27"/>
      <c r="BI37" s="27"/>
      <c r="BJ37" s="27"/>
      <c r="BK37" s="27"/>
      <c r="BL37" s="27"/>
      <c r="BM37" s="27"/>
      <c r="BN37" s="27"/>
      <c r="BO37" s="27"/>
      <c r="BP37" s="27"/>
      <c r="BQ37" s="27"/>
      <c r="BR37" s="27"/>
      <c r="BS37" s="27"/>
      <c r="BT37" s="27"/>
      <c r="BU37" s="27"/>
      <c r="BV37" s="27"/>
      <c r="BW37" s="27"/>
      <c r="BX37" s="27"/>
      <c r="BY37" s="27"/>
      <c r="BZ37" s="27"/>
      <c r="CA37" s="27"/>
      <c r="CB37" s="27"/>
    </row>
    <row r="38" spans="1:80" s="38" customFormat="1" ht="45">
      <c r="A38" s="74"/>
      <c r="B38" s="85" t="s">
        <v>43</v>
      </c>
      <c r="C38" s="76"/>
      <c r="D38" s="77" t="s">
        <v>14</v>
      </c>
      <c r="E38" s="139">
        <v>20</v>
      </c>
      <c r="F38" s="194"/>
      <c r="G38" s="190">
        <f>ROUND(E38,2)*ROUND(F38,2)</f>
        <v>0</v>
      </c>
      <c r="H38" s="27"/>
      <c r="I38" s="160"/>
      <c r="J38" s="27"/>
      <c r="K38" s="27"/>
      <c r="L38" s="27"/>
      <c r="M38" s="27"/>
      <c r="N38" s="27"/>
      <c r="O38" s="27"/>
      <c r="P38" s="27"/>
      <c r="Q38" s="27"/>
      <c r="R38" s="27"/>
      <c r="S38" s="27"/>
      <c r="T38" s="27"/>
      <c r="U38" s="27"/>
      <c r="V38" s="27"/>
      <c r="W38" s="27"/>
      <c r="X38" s="27"/>
      <c r="Y38" s="27"/>
      <c r="Z38" s="27"/>
      <c r="AA38" s="27"/>
      <c r="AB38" s="27"/>
      <c r="AC38" s="27"/>
      <c r="AD38" s="27"/>
      <c r="AE38" s="27"/>
      <c r="AF38" s="27"/>
      <c r="AG38" s="27"/>
      <c r="AH38" s="27"/>
      <c r="AI38" s="27"/>
      <c r="AJ38" s="27"/>
      <c r="AK38" s="27"/>
      <c r="AL38" s="27"/>
      <c r="AM38" s="27"/>
      <c r="AN38" s="27"/>
      <c r="AO38" s="27"/>
      <c r="AP38" s="27"/>
      <c r="AQ38" s="27"/>
      <c r="AR38" s="27"/>
      <c r="AS38" s="27"/>
      <c r="AT38" s="27"/>
      <c r="AU38" s="27"/>
      <c r="AV38" s="27"/>
      <c r="AW38" s="27"/>
      <c r="AX38" s="27"/>
      <c r="AY38" s="27"/>
      <c r="AZ38" s="27"/>
      <c r="BA38" s="27"/>
      <c r="BB38" s="27"/>
      <c r="BC38" s="27"/>
      <c r="BD38" s="27"/>
      <c r="BE38" s="27"/>
      <c r="BF38" s="27"/>
      <c r="BG38" s="27"/>
      <c r="BH38" s="27"/>
      <c r="BI38" s="27"/>
      <c r="BJ38" s="27"/>
      <c r="BK38" s="27"/>
      <c r="BL38" s="27"/>
      <c r="BM38" s="27"/>
      <c r="BN38" s="27"/>
      <c r="BO38" s="27"/>
      <c r="BP38" s="27"/>
      <c r="BQ38" s="27"/>
      <c r="BR38" s="27"/>
      <c r="BS38" s="27"/>
      <c r="BT38" s="27"/>
      <c r="BU38" s="27"/>
      <c r="BV38" s="27"/>
      <c r="BW38" s="27"/>
      <c r="BX38" s="27"/>
      <c r="BY38" s="27"/>
      <c r="BZ38" s="27"/>
      <c r="CA38" s="27"/>
      <c r="CB38" s="27"/>
    </row>
    <row r="39" spans="1:80" s="38" customFormat="1">
      <c r="A39" s="34"/>
      <c r="B39" s="9"/>
      <c r="C39" s="67"/>
      <c r="D39" s="8"/>
      <c r="E39" s="166"/>
      <c r="F39" s="195"/>
      <c r="G39" s="177"/>
      <c r="H39" s="27"/>
      <c r="I39" s="160"/>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27"/>
      <c r="AO39" s="27"/>
      <c r="AP39" s="27"/>
      <c r="AQ39" s="27"/>
      <c r="AR39" s="27"/>
      <c r="AS39" s="27"/>
      <c r="AT39" s="27"/>
      <c r="AU39" s="27"/>
      <c r="AV39" s="27"/>
      <c r="AW39" s="27"/>
      <c r="AX39" s="27"/>
      <c r="AY39" s="27"/>
      <c r="AZ39" s="27"/>
      <c r="BA39" s="27"/>
      <c r="BB39" s="27"/>
      <c r="BC39" s="27"/>
      <c r="BD39" s="27"/>
      <c r="BE39" s="27"/>
      <c r="BF39" s="27"/>
      <c r="BG39" s="27"/>
      <c r="BH39" s="27"/>
      <c r="BI39" s="27"/>
      <c r="BJ39" s="27"/>
      <c r="BK39" s="27"/>
      <c r="BL39" s="27"/>
      <c r="BM39" s="27"/>
      <c r="BN39" s="27"/>
      <c r="BO39" s="27"/>
      <c r="BP39" s="27"/>
      <c r="BQ39" s="27"/>
      <c r="BR39" s="27"/>
      <c r="BS39" s="27"/>
      <c r="BT39" s="27"/>
      <c r="BU39" s="27"/>
      <c r="BV39" s="27"/>
      <c r="BW39" s="27"/>
      <c r="BX39" s="27"/>
      <c r="BY39" s="27"/>
      <c r="BZ39" s="27"/>
      <c r="CA39" s="27"/>
      <c r="CB39" s="27"/>
    </row>
    <row r="40" spans="1:80" s="38" customFormat="1" ht="120">
      <c r="A40" s="28" t="s">
        <v>36</v>
      </c>
      <c r="B40" s="29" t="s">
        <v>70</v>
      </c>
      <c r="C40" s="165"/>
      <c r="D40" s="158" t="s">
        <v>13</v>
      </c>
      <c r="E40" s="167">
        <v>8</v>
      </c>
      <c r="F40" s="243"/>
      <c r="G40" s="196">
        <f>E40*F40</f>
        <v>0</v>
      </c>
      <c r="H40" s="27"/>
      <c r="I40" s="160"/>
      <c r="J40" s="160"/>
      <c r="K40" s="27"/>
      <c r="L40" s="27"/>
      <c r="M40" s="27"/>
      <c r="N40" s="27"/>
      <c r="O40" s="27"/>
      <c r="P40" s="27"/>
      <c r="Q40" s="27"/>
      <c r="R40" s="27"/>
      <c r="S40" s="27"/>
      <c r="T40" s="27"/>
      <c r="U40" s="27"/>
      <c r="V40" s="27"/>
      <c r="W40" s="27"/>
      <c r="X40" s="27"/>
      <c r="Y40" s="27"/>
      <c r="Z40" s="27"/>
      <c r="AA40" s="27"/>
      <c r="AB40" s="27"/>
      <c r="AC40" s="27"/>
      <c r="AD40" s="27"/>
      <c r="AE40" s="27"/>
      <c r="AF40" s="27"/>
      <c r="AG40" s="27"/>
      <c r="AH40" s="27"/>
      <c r="AI40" s="27"/>
      <c r="AJ40" s="27"/>
      <c r="AK40" s="27"/>
      <c r="AL40" s="27"/>
      <c r="AM40" s="27"/>
      <c r="AN40" s="27"/>
      <c r="AO40" s="27"/>
      <c r="AP40" s="27"/>
      <c r="AQ40" s="27"/>
      <c r="AR40" s="27"/>
      <c r="AS40" s="27"/>
      <c r="AT40" s="27"/>
      <c r="AU40" s="27"/>
      <c r="AV40" s="27"/>
      <c r="AW40" s="27"/>
      <c r="AX40" s="27"/>
      <c r="AY40" s="27"/>
      <c r="AZ40" s="27"/>
      <c r="BA40" s="27"/>
      <c r="BB40" s="27"/>
      <c r="BC40" s="27"/>
      <c r="BD40" s="27"/>
      <c r="BE40" s="27"/>
      <c r="BF40" s="27"/>
      <c r="BG40" s="27"/>
      <c r="BH40" s="27"/>
      <c r="BI40" s="27"/>
      <c r="BJ40" s="27"/>
      <c r="BK40" s="27"/>
      <c r="BL40" s="27"/>
      <c r="BM40" s="27"/>
      <c r="BN40" s="27"/>
      <c r="BO40" s="27"/>
      <c r="BP40" s="27"/>
      <c r="BQ40" s="27"/>
      <c r="BR40" s="27"/>
      <c r="BS40" s="27"/>
      <c r="BT40" s="27"/>
      <c r="BU40" s="27"/>
      <c r="BV40" s="27"/>
      <c r="BW40" s="27"/>
      <c r="BX40" s="27"/>
      <c r="BY40" s="27"/>
      <c r="BZ40" s="27"/>
      <c r="CA40" s="27"/>
      <c r="CB40" s="27"/>
    </row>
    <row r="41" spans="1:80" s="38" customFormat="1" ht="15.75" thickBot="1">
      <c r="A41" s="34"/>
      <c r="B41" s="60"/>
      <c r="C41" s="67"/>
      <c r="D41" s="8"/>
      <c r="E41" s="36"/>
      <c r="F41" s="173"/>
      <c r="G41" s="173"/>
      <c r="H41" s="27"/>
      <c r="I41" s="160"/>
      <c r="J41" s="27"/>
      <c r="K41" s="27"/>
      <c r="L41" s="27"/>
      <c r="M41" s="27"/>
      <c r="N41" s="27"/>
      <c r="O41" s="27"/>
      <c r="P41" s="27"/>
      <c r="Q41" s="27"/>
      <c r="R41" s="27"/>
      <c r="S41" s="27"/>
      <c r="T41" s="27"/>
      <c r="U41" s="27"/>
      <c r="V41" s="27"/>
      <c r="W41" s="27"/>
      <c r="X41" s="27"/>
      <c r="Y41" s="27"/>
      <c r="Z41" s="27"/>
      <c r="AA41" s="27"/>
      <c r="AB41" s="27"/>
      <c r="AC41" s="27"/>
      <c r="AD41" s="27"/>
      <c r="AE41" s="27"/>
      <c r="AF41" s="27"/>
      <c r="AG41" s="27"/>
      <c r="AH41" s="27"/>
      <c r="AI41" s="27"/>
      <c r="AJ41" s="27"/>
      <c r="AK41" s="27"/>
      <c r="AL41" s="27"/>
      <c r="AM41" s="27"/>
      <c r="AN41" s="27"/>
      <c r="AO41" s="27"/>
      <c r="AP41" s="27"/>
      <c r="AQ41" s="27"/>
      <c r="AR41" s="27"/>
      <c r="AS41" s="27"/>
      <c r="AT41" s="27"/>
      <c r="AU41" s="27"/>
      <c r="AV41" s="27"/>
      <c r="AW41" s="27"/>
      <c r="AX41" s="27"/>
      <c r="AY41" s="27"/>
      <c r="AZ41" s="27"/>
      <c r="BA41" s="27"/>
      <c r="BB41" s="27"/>
      <c r="BC41" s="27"/>
      <c r="BD41" s="27"/>
      <c r="BE41" s="27"/>
      <c r="BF41" s="27"/>
      <c r="BG41" s="27"/>
      <c r="BH41" s="27"/>
      <c r="BI41" s="27"/>
      <c r="BJ41" s="27"/>
      <c r="BK41" s="27"/>
      <c r="BL41" s="27"/>
      <c r="BM41" s="27"/>
      <c r="BN41" s="27"/>
      <c r="BO41" s="27"/>
      <c r="BP41" s="27"/>
      <c r="BQ41" s="27"/>
      <c r="BR41" s="27"/>
      <c r="BS41" s="27"/>
      <c r="BT41" s="27"/>
      <c r="BU41" s="27"/>
      <c r="BV41" s="27"/>
      <c r="BW41" s="27"/>
      <c r="BX41" s="27"/>
      <c r="BY41" s="27"/>
      <c r="BZ41" s="27"/>
      <c r="CA41" s="27"/>
      <c r="CB41" s="27"/>
    </row>
    <row r="42" spans="1:80" ht="15.75" thickBot="1">
      <c r="A42" s="45" t="s">
        <v>20</v>
      </c>
      <c r="B42" s="46" t="s">
        <v>66</v>
      </c>
      <c r="C42" s="48"/>
      <c r="D42" s="48"/>
      <c r="E42" s="49"/>
      <c r="F42" s="197"/>
      <c r="G42" s="197">
        <f>ROUND(SUM(G37:G41),2)</f>
        <v>0</v>
      </c>
    </row>
    <row r="43" spans="1:80">
      <c r="A43" s="34"/>
      <c r="B43" s="9"/>
      <c r="C43" s="80"/>
      <c r="F43" s="173"/>
      <c r="G43" s="173"/>
    </row>
    <row r="44" spans="1:80" s="38" customFormat="1">
      <c r="A44" s="86" t="s">
        <v>22</v>
      </c>
      <c r="B44" s="51" t="s">
        <v>24</v>
      </c>
      <c r="C44" s="87"/>
      <c r="D44" s="87"/>
      <c r="E44" s="88"/>
      <c r="F44" s="198"/>
      <c r="G44" s="199"/>
      <c r="H44" s="27"/>
      <c r="I44" s="160"/>
      <c r="J44" s="27"/>
      <c r="K44" s="27"/>
      <c r="L44" s="27"/>
      <c r="M44" s="27"/>
      <c r="N44" s="27"/>
      <c r="O44" s="27"/>
      <c r="P44" s="27"/>
      <c r="Q44" s="27"/>
      <c r="R44" s="27"/>
      <c r="S44" s="27"/>
      <c r="T44" s="27"/>
      <c r="U44" s="27"/>
      <c r="V44" s="27"/>
      <c r="W44" s="27"/>
      <c r="X44" s="27"/>
      <c r="Y44" s="27"/>
      <c r="Z44" s="27"/>
      <c r="AA44" s="27"/>
      <c r="AB44" s="27"/>
      <c r="AC44" s="27"/>
      <c r="AD44" s="27"/>
      <c r="AE44" s="27"/>
      <c r="AF44" s="27"/>
      <c r="AG44" s="27"/>
      <c r="AH44" s="27"/>
      <c r="AI44" s="27"/>
      <c r="AJ44" s="27"/>
      <c r="AK44" s="27"/>
      <c r="AL44" s="27"/>
      <c r="AM44" s="27"/>
      <c r="AN44" s="27"/>
      <c r="AO44" s="27"/>
      <c r="AP44" s="27"/>
      <c r="AQ44" s="27"/>
      <c r="AR44" s="27"/>
      <c r="AS44" s="27"/>
      <c r="AT44" s="27"/>
      <c r="AU44" s="27"/>
      <c r="AV44" s="27"/>
      <c r="AW44" s="27"/>
      <c r="AX44" s="27"/>
      <c r="AY44" s="27"/>
      <c r="AZ44" s="27"/>
      <c r="BA44" s="27"/>
      <c r="BB44" s="27"/>
      <c r="BC44" s="27"/>
      <c r="BD44" s="27"/>
      <c r="BE44" s="27"/>
      <c r="BF44" s="27"/>
      <c r="BG44" s="27"/>
      <c r="BH44" s="27"/>
      <c r="BI44" s="27"/>
      <c r="BJ44" s="27"/>
      <c r="BK44" s="27"/>
      <c r="BL44" s="27"/>
      <c r="BM44" s="27"/>
      <c r="BN44" s="27"/>
      <c r="BO44" s="27"/>
      <c r="BP44" s="27"/>
      <c r="BQ44" s="27"/>
      <c r="BR44" s="27"/>
      <c r="BS44" s="27"/>
      <c r="BT44" s="27"/>
      <c r="BU44" s="27"/>
      <c r="BV44" s="27"/>
      <c r="BW44" s="27"/>
      <c r="BX44" s="27"/>
      <c r="BY44" s="27"/>
      <c r="BZ44" s="27"/>
      <c r="CA44" s="27"/>
      <c r="CB44" s="27"/>
    </row>
    <row r="45" spans="1:80">
      <c r="A45" s="34"/>
      <c r="B45" s="9"/>
      <c r="C45" s="89"/>
      <c r="F45" s="173"/>
      <c r="G45" s="173"/>
    </row>
    <row r="46" spans="1:80" ht="120">
      <c r="A46" s="69" t="s">
        <v>42</v>
      </c>
      <c r="B46" s="84" t="s">
        <v>83</v>
      </c>
      <c r="C46" s="71"/>
      <c r="D46" s="72"/>
      <c r="E46" s="108"/>
      <c r="F46" s="188"/>
      <c r="G46" s="188"/>
    </row>
    <row r="47" spans="1:80">
      <c r="A47" s="130"/>
      <c r="B47" s="131"/>
      <c r="C47" s="76"/>
      <c r="D47" s="77" t="s">
        <v>14</v>
      </c>
      <c r="E47" s="140">
        <v>110</v>
      </c>
      <c r="F47" s="200"/>
      <c r="G47" s="190">
        <f>ROUND(E47,2)*ROUND(F47,2)</f>
        <v>0</v>
      </c>
    </row>
    <row r="48" spans="1:80" s="38" customFormat="1" ht="15.75" thickBot="1">
      <c r="A48" s="34"/>
      <c r="B48" s="9"/>
      <c r="C48" s="129"/>
      <c r="D48" s="8"/>
      <c r="E48" s="36"/>
      <c r="F48" s="173"/>
      <c r="G48" s="173"/>
      <c r="H48" s="27"/>
      <c r="I48" s="160"/>
      <c r="J48" s="27"/>
      <c r="K48" s="27"/>
      <c r="L48" s="27"/>
      <c r="M48" s="27"/>
      <c r="N48" s="27"/>
      <c r="O48" s="27"/>
      <c r="P48" s="27"/>
      <c r="Q48" s="27"/>
      <c r="R48" s="27"/>
      <c r="S48" s="27"/>
      <c r="T48" s="27"/>
      <c r="U48" s="27"/>
      <c r="V48" s="27"/>
      <c r="W48" s="27"/>
      <c r="X48" s="27"/>
      <c r="Y48" s="27"/>
      <c r="Z48" s="27"/>
      <c r="AA48" s="27"/>
      <c r="AB48" s="27"/>
      <c r="AC48" s="27"/>
      <c r="AD48" s="27"/>
      <c r="AE48" s="27"/>
      <c r="AF48" s="27"/>
      <c r="AG48" s="27"/>
      <c r="AH48" s="27"/>
      <c r="AI48" s="27"/>
      <c r="AJ48" s="27"/>
      <c r="AK48" s="27"/>
      <c r="AL48" s="27"/>
      <c r="AM48" s="27"/>
      <c r="AN48" s="27"/>
      <c r="AO48" s="27"/>
      <c r="AP48" s="27"/>
      <c r="AQ48" s="27"/>
      <c r="AR48" s="27"/>
      <c r="AS48" s="27"/>
      <c r="AT48" s="27"/>
      <c r="AU48" s="27"/>
      <c r="AV48" s="27"/>
      <c r="AW48" s="27"/>
      <c r="AX48" s="27"/>
      <c r="AY48" s="27"/>
      <c r="AZ48" s="27"/>
      <c r="BA48" s="27"/>
      <c r="BB48" s="27"/>
      <c r="BC48" s="27"/>
      <c r="BD48" s="27"/>
      <c r="BE48" s="27"/>
      <c r="BF48" s="27"/>
      <c r="BG48" s="27"/>
      <c r="BH48" s="27"/>
      <c r="BI48" s="27"/>
      <c r="BJ48" s="27"/>
      <c r="BK48" s="27"/>
      <c r="BL48" s="27"/>
      <c r="BM48" s="27"/>
      <c r="BN48" s="27"/>
      <c r="BO48" s="27"/>
      <c r="BP48" s="27"/>
      <c r="BQ48" s="27"/>
      <c r="BR48" s="27"/>
      <c r="BS48" s="27"/>
      <c r="BT48" s="27"/>
      <c r="BU48" s="27"/>
      <c r="BV48" s="27"/>
      <c r="BW48" s="27"/>
      <c r="BX48" s="27"/>
      <c r="BY48" s="27"/>
      <c r="BZ48" s="27"/>
      <c r="CA48" s="27"/>
      <c r="CB48" s="27"/>
    </row>
    <row r="49" spans="1:9" ht="15.75" thickBot="1">
      <c r="A49" s="45" t="s">
        <v>22</v>
      </c>
      <c r="B49" s="46" t="s">
        <v>25</v>
      </c>
      <c r="C49" s="47"/>
      <c r="D49" s="48"/>
      <c r="E49" s="49"/>
      <c r="F49" s="192"/>
      <c r="G49" s="180">
        <f>ROUND(SUM(G45:G48),2)</f>
        <v>0</v>
      </c>
      <c r="I49" s="156"/>
    </row>
    <row r="50" spans="1:9">
      <c r="A50" s="34"/>
      <c r="B50" s="60"/>
      <c r="C50" s="35"/>
      <c r="D50" s="90"/>
      <c r="E50" s="91"/>
      <c r="F50" s="201"/>
      <c r="G50" s="201"/>
      <c r="I50" s="156"/>
    </row>
    <row r="51" spans="1:9">
      <c r="A51" s="93" t="s">
        <v>23</v>
      </c>
      <c r="B51" s="94" t="s">
        <v>32</v>
      </c>
      <c r="C51" s="95"/>
      <c r="D51" s="96"/>
      <c r="E51" s="97"/>
      <c r="F51" s="202"/>
      <c r="G51" s="203"/>
      <c r="I51" s="156"/>
    </row>
    <row r="52" spans="1:9">
      <c r="A52" s="98"/>
      <c r="B52" s="66"/>
      <c r="C52" s="99"/>
      <c r="D52" s="100"/>
      <c r="E52" s="142"/>
      <c r="F52" s="204"/>
      <c r="G52" s="201"/>
      <c r="I52" s="156"/>
    </row>
    <row r="53" spans="1:9" ht="45">
      <c r="A53" s="61" t="s">
        <v>30</v>
      </c>
      <c r="B53" s="254" t="s">
        <v>52</v>
      </c>
      <c r="C53" s="209"/>
      <c r="D53" s="255" t="s">
        <v>13</v>
      </c>
      <c r="E53" s="64">
        <v>10</v>
      </c>
      <c r="F53" s="184"/>
      <c r="G53" s="172">
        <f>ROUND(E53,2)*ROUND(F53,2)</f>
        <v>0</v>
      </c>
      <c r="I53" s="221"/>
    </row>
    <row r="54" spans="1:9" ht="15" customHeight="1">
      <c r="A54" s="65"/>
      <c r="B54" s="155"/>
      <c r="C54" s="27"/>
      <c r="D54" s="68"/>
      <c r="E54" s="141"/>
      <c r="F54" s="205"/>
      <c r="G54" s="177"/>
      <c r="I54" s="156"/>
    </row>
    <row r="55" spans="1:9" s="144" customFormat="1" ht="60">
      <c r="A55" s="61" t="s">
        <v>51</v>
      </c>
      <c r="B55" s="254" t="s">
        <v>82</v>
      </c>
      <c r="C55" s="209"/>
      <c r="D55" s="255" t="s">
        <v>13</v>
      </c>
      <c r="E55" s="64">
        <v>10</v>
      </c>
      <c r="F55" s="184"/>
      <c r="G55" s="172">
        <f>E55*F55</f>
        <v>0</v>
      </c>
      <c r="I55" s="210"/>
    </row>
    <row r="56" spans="1:9" ht="15" customHeight="1">
      <c r="A56" s="65"/>
      <c r="B56" s="155"/>
      <c r="C56" s="27"/>
      <c r="D56" s="68"/>
      <c r="E56" s="141"/>
      <c r="F56" s="205"/>
      <c r="G56" s="177"/>
      <c r="I56" s="156"/>
    </row>
    <row r="57" spans="1:9" s="144" customFormat="1" ht="195">
      <c r="A57" s="61" t="s">
        <v>84</v>
      </c>
      <c r="B57" s="254" t="s">
        <v>54</v>
      </c>
      <c r="C57" s="209"/>
      <c r="D57" s="255" t="s">
        <v>11</v>
      </c>
      <c r="E57" s="64">
        <v>350</v>
      </c>
      <c r="F57" s="184"/>
      <c r="G57" s="172">
        <f>E57*F57</f>
        <v>0</v>
      </c>
      <c r="I57" s="210"/>
    </row>
    <row r="58" spans="1:9" ht="15" customHeight="1">
      <c r="A58" s="65"/>
      <c r="B58" s="155"/>
      <c r="C58" s="27"/>
      <c r="D58" s="68"/>
      <c r="E58" s="141"/>
      <c r="F58" s="205"/>
      <c r="G58" s="177"/>
      <c r="I58" s="156"/>
    </row>
    <row r="59" spans="1:9" s="144" customFormat="1" ht="60">
      <c r="A59" s="61" t="s">
        <v>85</v>
      </c>
      <c r="B59" s="254" t="s">
        <v>53</v>
      </c>
      <c r="C59" s="209"/>
      <c r="D59" s="255" t="s">
        <v>13</v>
      </c>
      <c r="E59" s="64">
        <v>30</v>
      </c>
      <c r="F59" s="184"/>
      <c r="G59" s="172">
        <f>E59*F59</f>
        <v>0</v>
      </c>
      <c r="I59" s="221"/>
    </row>
    <row r="60" spans="1:9" ht="15" customHeight="1" thickBot="1">
      <c r="A60" s="65"/>
      <c r="B60" s="155"/>
      <c r="C60" s="27"/>
      <c r="D60" s="68"/>
      <c r="E60" s="141"/>
      <c r="F60" s="205"/>
      <c r="G60" s="206"/>
      <c r="I60" s="156"/>
    </row>
    <row r="61" spans="1:9" ht="15.75" thickBot="1">
      <c r="A61" s="101" t="s">
        <v>23</v>
      </c>
      <c r="B61" s="102" t="s">
        <v>33</v>
      </c>
      <c r="C61" s="103"/>
      <c r="D61" s="103"/>
      <c r="E61" s="104"/>
      <c r="F61" s="207"/>
      <c r="G61" s="208">
        <f>ROUND(SUM(G53:G59),2)</f>
        <v>0</v>
      </c>
      <c r="I61" s="156"/>
    </row>
    <row r="62" spans="1:9">
      <c r="A62" s="34"/>
      <c r="B62" s="60"/>
      <c r="C62" s="35"/>
      <c r="D62" s="90"/>
      <c r="E62" s="91"/>
      <c r="F62" s="201"/>
      <c r="G62" s="201"/>
      <c r="I62" s="156"/>
    </row>
    <row r="63" spans="1:9">
      <c r="A63" s="50" t="s">
        <v>26</v>
      </c>
      <c r="B63" s="51" t="s">
        <v>31</v>
      </c>
      <c r="C63" s="52"/>
      <c r="D63" s="53"/>
      <c r="E63" s="54"/>
      <c r="F63" s="181"/>
      <c r="G63" s="182"/>
    </row>
    <row r="64" spans="1:9">
      <c r="A64" s="34"/>
      <c r="B64" s="9"/>
      <c r="C64" s="35"/>
      <c r="F64" s="173"/>
      <c r="G64" s="173"/>
    </row>
    <row r="65" spans="1:11">
      <c r="A65" s="69" t="s">
        <v>34</v>
      </c>
      <c r="B65" s="106" t="s">
        <v>71</v>
      </c>
      <c r="C65" s="107"/>
      <c r="D65" s="72"/>
      <c r="E65" s="108"/>
      <c r="F65" s="188"/>
      <c r="G65" s="188"/>
    </row>
    <row r="66" spans="1:11" ht="390">
      <c r="A66" s="217"/>
      <c r="B66" s="218" t="s">
        <v>81</v>
      </c>
      <c r="C66" s="219"/>
      <c r="D66" s="212" t="s">
        <v>13</v>
      </c>
      <c r="E66" s="220">
        <v>2</v>
      </c>
      <c r="F66" s="244"/>
      <c r="G66" s="213">
        <f>E66*F66</f>
        <v>0</v>
      </c>
    </row>
    <row r="67" spans="1:11">
      <c r="A67" s="237"/>
      <c r="B67" s="222"/>
      <c r="C67" s="238"/>
      <c r="D67" s="239"/>
      <c r="E67" s="240"/>
      <c r="F67" s="241"/>
      <c r="G67" s="242"/>
      <c r="I67" s="170"/>
    </row>
    <row r="68" spans="1:11" ht="38.25" customHeight="1">
      <c r="A68" s="223" t="s">
        <v>88</v>
      </c>
      <c r="B68" s="224" t="s">
        <v>86</v>
      </c>
      <c r="C68" s="225"/>
      <c r="D68" s="226"/>
      <c r="E68" s="227"/>
      <c r="F68" s="228"/>
      <c r="G68" s="229"/>
      <c r="I68" s="230"/>
      <c r="J68" s="231"/>
      <c r="K68" s="232"/>
    </row>
    <row r="69" spans="1:11" ht="240">
      <c r="A69" s="233"/>
      <c r="B69" s="234" t="s">
        <v>87</v>
      </c>
      <c r="C69" s="235"/>
      <c r="D69" s="212" t="s">
        <v>13</v>
      </c>
      <c r="E69" s="236">
        <v>1</v>
      </c>
      <c r="F69" s="245"/>
      <c r="G69" s="213">
        <f>E69*F69</f>
        <v>0</v>
      </c>
      <c r="K69" s="232"/>
    </row>
    <row r="70" spans="1:11" ht="15.75" thickBot="1">
      <c r="A70" s="34"/>
      <c r="B70" s="60"/>
      <c r="C70" s="35"/>
      <c r="F70" s="173"/>
      <c r="G70" s="173"/>
    </row>
    <row r="71" spans="1:11" ht="15.75" thickBot="1">
      <c r="A71" s="45" t="s">
        <v>26</v>
      </c>
      <c r="B71" s="109" t="s">
        <v>35</v>
      </c>
      <c r="C71" s="47"/>
      <c r="D71" s="48"/>
      <c r="E71" s="49"/>
      <c r="F71" s="192"/>
      <c r="G71" s="180">
        <f>ROUND(SUM(G65:G69),2)</f>
        <v>0</v>
      </c>
    </row>
    <row r="72" spans="1:11">
      <c r="A72" s="34"/>
      <c r="B72" s="60"/>
      <c r="C72" s="35"/>
      <c r="D72" s="90"/>
      <c r="E72" s="91"/>
      <c r="F72" s="201"/>
      <c r="G72" s="201"/>
    </row>
    <row r="73" spans="1:11">
      <c r="A73" s="50" t="s">
        <v>49</v>
      </c>
      <c r="B73" s="51" t="s">
        <v>48</v>
      </c>
      <c r="C73" s="52"/>
      <c r="D73" s="53"/>
      <c r="E73" s="54"/>
      <c r="F73" s="181"/>
      <c r="G73" s="182"/>
    </row>
    <row r="74" spans="1:11">
      <c r="A74" s="34"/>
      <c r="B74" s="60"/>
      <c r="C74" s="35"/>
      <c r="D74" s="90"/>
      <c r="E74" s="91"/>
      <c r="F74" s="201"/>
      <c r="G74" s="201"/>
    </row>
    <row r="75" spans="1:11" ht="150">
      <c r="A75" s="28" t="s">
        <v>55</v>
      </c>
      <c r="B75" s="214" t="s">
        <v>76</v>
      </c>
      <c r="C75" s="214"/>
      <c r="D75" s="215" t="s">
        <v>46</v>
      </c>
      <c r="E75" s="216">
        <v>110</v>
      </c>
      <c r="F75" s="178"/>
      <c r="G75" s="196">
        <f>E75*F75</f>
        <v>0</v>
      </c>
    </row>
    <row r="76" spans="1:11">
      <c r="A76" s="34"/>
      <c r="B76" s="145"/>
      <c r="C76" s="145"/>
      <c r="D76" s="146"/>
      <c r="E76" s="147"/>
      <c r="F76" s="173"/>
      <c r="G76" s="173"/>
    </row>
    <row r="77" spans="1:11" ht="75">
      <c r="A77" s="28" t="s">
        <v>68</v>
      </c>
      <c r="B77" s="214" t="s">
        <v>77</v>
      </c>
      <c r="C77" s="214"/>
      <c r="D77" s="215" t="s">
        <v>13</v>
      </c>
      <c r="E77" s="216">
        <v>8</v>
      </c>
      <c r="F77" s="178"/>
      <c r="G77" s="196">
        <f>E77*F77</f>
        <v>0</v>
      </c>
    </row>
    <row r="78" spans="1:11">
      <c r="A78" s="34"/>
      <c r="B78" s="145"/>
      <c r="C78" s="145"/>
      <c r="D78" s="146"/>
      <c r="E78" s="147"/>
      <c r="F78" s="173"/>
      <c r="G78" s="173"/>
    </row>
    <row r="79" spans="1:11" ht="75">
      <c r="A79" s="28" t="s">
        <v>75</v>
      </c>
      <c r="B79" s="214" t="s">
        <v>78</v>
      </c>
      <c r="C79" s="214"/>
      <c r="D79" s="215" t="s">
        <v>13</v>
      </c>
      <c r="E79" s="216">
        <v>1</v>
      </c>
      <c r="F79" s="178"/>
      <c r="G79" s="196">
        <f>E79*F79</f>
        <v>0</v>
      </c>
    </row>
    <row r="80" spans="1:11">
      <c r="B80" s="145"/>
      <c r="C80" s="145"/>
      <c r="D80" s="146"/>
      <c r="E80" s="147"/>
      <c r="F80" s="173"/>
      <c r="G80" s="173"/>
    </row>
    <row r="81" spans="1:12" ht="60">
      <c r="A81" s="28" t="s">
        <v>79</v>
      </c>
      <c r="B81" s="214" t="s">
        <v>80</v>
      </c>
      <c r="C81" s="214"/>
      <c r="D81" s="215" t="s">
        <v>13</v>
      </c>
      <c r="E81" s="216">
        <v>25</v>
      </c>
      <c r="F81" s="178"/>
      <c r="G81" s="196">
        <f>E81*F81</f>
        <v>0</v>
      </c>
    </row>
    <row r="82" spans="1:12" ht="15.75" thickBot="1">
      <c r="B82" s="145"/>
      <c r="C82" s="145"/>
      <c r="D82" s="146"/>
      <c r="E82" s="147"/>
      <c r="F82" s="173"/>
      <c r="G82" s="173"/>
    </row>
    <row r="83" spans="1:12" ht="15.75" thickBot="1">
      <c r="A83" s="45" t="s">
        <v>49</v>
      </c>
      <c r="B83" s="109" t="s">
        <v>48</v>
      </c>
      <c r="C83" s="47"/>
      <c r="D83" s="48"/>
      <c r="E83" s="49"/>
      <c r="F83" s="192"/>
      <c r="G83" s="180">
        <f>SUM(G75:G81)</f>
        <v>0</v>
      </c>
    </row>
    <row r="84" spans="1:12" ht="15.75" thickBot="1">
      <c r="B84" s="145"/>
      <c r="C84" s="145"/>
      <c r="D84" s="146"/>
      <c r="E84" s="147"/>
      <c r="G84" s="105"/>
    </row>
    <row r="85" spans="1:12">
      <c r="A85" s="110" t="s">
        <v>0</v>
      </c>
      <c r="B85" s="111" t="s">
        <v>1</v>
      </c>
      <c r="C85" s="112"/>
      <c r="D85" s="246" t="s">
        <v>5</v>
      </c>
      <c r="E85" s="246"/>
      <c r="F85" s="246"/>
      <c r="G85" s="113"/>
    </row>
    <row r="86" spans="1:12" ht="15.75" thickBot="1">
      <c r="A86" s="114"/>
      <c r="B86" s="115"/>
      <c r="C86" s="116"/>
      <c r="D86" s="117"/>
      <c r="E86" s="118"/>
      <c r="F86" s="119"/>
      <c r="G86" s="120"/>
    </row>
    <row r="87" spans="1:12" ht="15.75" thickBot="1">
      <c r="A87" s="121"/>
    </row>
    <row r="88" spans="1:12" ht="15.75" thickBot="1">
      <c r="A88" s="161" t="s">
        <v>6</v>
      </c>
      <c r="B88" s="162" t="s">
        <v>7</v>
      </c>
      <c r="C88" s="163"/>
      <c r="D88" s="247">
        <f>SUM(G16)</f>
        <v>0</v>
      </c>
      <c r="E88" s="247"/>
      <c r="F88" s="247"/>
      <c r="G88" s="138" t="s">
        <v>72</v>
      </c>
    </row>
    <row r="89" spans="1:12" ht="15.75" thickBot="1">
      <c r="A89" s="161" t="s">
        <v>16</v>
      </c>
      <c r="B89" s="162" t="s">
        <v>17</v>
      </c>
      <c r="C89" s="163"/>
      <c r="D89" s="247">
        <f>SUM(G33)</f>
        <v>0</v>
      </c>
      <c r="E89" s="247"/>
      <c r="F89" s="247"/>
      <c r="G89" s="138" t="s">
        <v>72</v>
      </c>
    </row>
    <row r="90" spans="1:12" ht="15.75" thickBot="1">
      <c r="A90" s="161" t="s">
        <v>20</v>
      </c>
      <c r="B90" s="162" t="s">
        <v>66</v>
      </c>
      <c r="C90" s="163"/>
      <c r="D90" s="247">
        <f>SUM(G42)</f>
        <v>0</v>
      </c>
      <c r="E90" s="247"/>
      <c r="F90" s="247"/>
      <c r="G90" s="138" t="s">
        <v>72</v>
      </c>
    </row>
    <row r="91" spans="1:12" ht="15.75" thickBot="1">
      <c r="A91" s="161" t="s">
        <v>22</v>
      </c>
      <c r="B91" s="162" t="s">
        <v>27</v>
      </c>
      <c r="C91" s="163"/>
      <c r="D91" s="247">
        <f>SUM(G49)</f>
        <v>0</v>
      </c>
      <c r="E91" s="247"/>
      <c r="F91" s="247"/>
      <c r="G91" s="138" t="s">
        <v>72</v>
      </c>
    </row>
    <row r="92" spans="1:12" ht="15.75" thickBot="1">
      <c r="A92" s="161" t="s">
        <v>23</v>
      </c>
      <c r="B92" s="162" t="s">
        <v>32</v>
      </c>
      <c r="C92" s="163"/>
      <c r="D92" s="247">
        <f>SUM(G61)</f>
        <v>0</v>
      </c>
      <c r="E92" s="249"/>
      <c r="F92" s="249"/>
      <c r="G92" s="164" t="s">
        <v>72</v>
      </c>
    </row>
    <row r="93" spans="1:12" ht="15.75" thickBot="1">
      <c r="A93" s="161" t="s">
        <v>26</v>
      </c>
      <c r="B93" s="162" t="s">
        <v>31</v>
      </c>
      <c r="C93" s="163"/>
      <c r="D93" s="247">
        <f>SUM(G71)</f>
        <v>0</v>
      </c>
      <c r="E93" s="247"/>
      <c r="F93" s="247"/>
      <c r="G93" s="138" t="s">
        <v>72</v>
      </c>
    </row>
    <row r="94" spans="1:12" ht="15.75" thickBot="1">
      <c r="A94" s="124" t="s">
        <v>49</v>
      </c>
      <c r="B94" s="125" t="s">
        <v>48</v>
      </c>
      <c r="C94" s="126"/>
      <c r="D94" s="253">
        <f>G83</f>
        <v>0</v>
      </c>
      <c r="E94" s="253"/>
      <c r="F94" s="253"/>
      <c r="G94" s="127" t="s">
        <v>72</v>
      </c>
    </row>
    <row r="95" spans="1:12" ht="15.75" thickBot="1">
      <c r="B95" s="148"/>
      <c r="D95" s="149"/>
      <c r="E95" s="91"/>
      <c r="F95" s="92"/>
      <c r="G95" s="92"/>
    </row>
    <row r="96" spans="1:12" ht="15.75" thickBot="1">
      <c r="B96" s="136" t="s">
        <v>28</v>
      </c>
      <c r="C96" s="137"/>
      <c r="D96" s="247">
        <f>ROUND(SUM(D88:F94),2)</f>
        <v>0</v>
      </c>
      <c r="E96" s="247"/>
      <c r="F96" s="247"/>
      <c r="G96" s="138" t="s">
        <v>72</v>
      </c>
      <c r="J96" s="248"/>
      <c r="K96" s="248"/>
      <c r="L96" s="248"/>
    </row>
    <row r="97" spans="2:12" ht="15.75" thickBot="1">
      <c r="B97" s="128" t="s">
        <v>44</v>
      </c>
      <c r="D97" s="250">
        <f>(ROUND(D96,2))*0.25</f>
        <v>0</v>
      </c>
      <c r="E97" s="250"/>
      <c r="F97" s="250"/>
      <c r="G97" s="135" t="s">
        <v>72</v>
      </c>
      <c r="J97" s="248"/>
      <c r="K97" s="248"/>
      <c r="L97" s="248"/>
    </row>
    <row r="98" spans="2:12" ht="15.75" thickBot="1">
      <c r="B98" s="132" t="s">
        <v>45</v>
      </c>
      <c r="C98" s="133"/>
      <c r="D98" s="251">
        <f>ROUND(SUM(D96:F97),2)</f>
        <v>0</v>
      </c>
      <c r="E98" s="252"/>
      <c r="F98" s="252"/>
      <c r="G98" s="134" t="s">
        <v>72</v>
      </c>
      <c r="J98" s="248"/>
      <c r="K98" s="248"/>
      <c r="L98" s="248"/>
    </row>
    <row r="99" spans="2:12">
      <c r="B99" s="128"/>
    </row>
    <row r="100" spans="2:12">
      <c r="B100" s="128"/>
    </row>
    <row r="101" spans="2:12">
      <c r="B101" s="128"/>
    </row>
    <row r="102" spans="2:12">
      <c r="B102" s="143"/>
    </row>
    <row r="103" spans="2:12">
      <c r="B103" s="143"/>
    </row>
    <row r="104" spans="2:12">
      <c r="B104" s="143"/>
    </row>
    <row r="105" spans="2:12">
      <c r="B105" s="143"/>
    </row>
    <row r="106" spans="2:12">
      <c r="B106" s="143"/>
    </row>
    <row r="107" spans="2:12">
      <c r="B107" s="143"/>
    </row>
    <row r="108" spans="2:12">
      <c r="B108" s="143"/>
    </row>
    <row r="109" spans="2:12">
      <c r="B109" s="143"/>
    </row>
    <row r="110" spans="2:12">
      <c r="B110" s="143"/>
    </row>
    <row r="111" spans="2:12">
      <c r="B111" s="143"/>
    </row>
    <row r="112" spans="2:12">
      <c r="B112" s="143"/>
    </row>
    <row r="113" spans="2:2">
      <c r="B113" s="143"/>
    </row>
    <row r="114" spans="2:2">
      <c r="B114" s="143"/>
    </row>
    <row r="115" spans="2:2">
      <c r="B115" s="143"/>
    </row>
    <row r="116" spans="2:2">
      <c r="B116" s="143"/>
    </row>
    <row r="117" spans="2:2">
      <c r="B117" s="128"/>
    </row>
    <row r="118" spans="2:2">
      <c r="B118" s="128"/>
    </row>
    <row r="119" spans="2:2">
      <c r="B119" s="128"/>
    </row>
    <row r="120" spans="2:2">
      <c r="B120" s="128"/>
    </row>
    <row r="121" spans="2:2">
      <c r="B121" s="128"/>
    </row>
    <row r="122" spans="2:2">
      <c r="B122" s="128"/>
    </row>
    <row r="123" spans="2:2">
      <c r="B123" s="128"/>
    </row>
    <row r="124" spans="2:2">
      <c r="B124" s="128"/>
    </row>
    <row r="125" spans="2:2">
      <c r="B125" s="128"/>
    </row>
    <row r="126" spans="2:2">
      <c r="B126" s="128"/>
    </row>
    <row r="127" spans="2:2">
      <c r="B127" s="128"/>
    </row>
    <row r="128" spans="2:2">
      <c r="B128" s="128"/>
    </row>
    <row r="129" spans="2:2">
      <c r="B129" s="128"/>
    </row>
    <row r="130" spans="2:2">
      <c r="B130" s="128"/>
    </row>
    <row r="131" spans="2:2">
      <c r="B131" s="128"/>
    </row>
    <row r="132" spans="2:2">
      <c r="B132" s="128"/>
    </row>
    <row r="133" spans="2:2">
      <c r="B133" s="128"/>
    </row>
    <row r="134" spans="2:2">
      <c r="B134" s="128"/>
    </row>
    <row r="135" spans="2:2">
      <c r="B135" s="128"/>
    </row>
    <row r="136" spans="2:2">
      <c r="B136" s="128"/>
    </row>
    <row r="137" spans="2:2">
      <c r="B137" s="128"/>
    </row>
    <row r="138" spans="2:2">
      <c r="B138" s="128"/>
    </row>
    <row r="139" spans="2:2">
      <c r="B139" s="128"/>
    </row>
    <row r="140" spans="2:2">
      <c r="B140" s="128"/>
    </row>
    <row r="141" spans="2:2">
      <c r="B141" s="128"/>
    </row>
    <row r="142" spans="2:2">
      <c r="B142" s="128"/>
    </row>
    <row r="143" spans="2:2">
      <c r="B143" s="128"/>
    </row>
    <row r="144" spans="2:2">
      <c r="B144" s="128"/>
    </row>
    <row r="145" spans="2:2">
      <c r="B145" s="128"/>
    </row>
    <row r="146" spans="2:2">
      <c r="B146" s="128"/>
    </row>
    <row r="147" spans="2:2">
      <c r="B147" s="128"/>
    </row>
    <row r="148" spans="2:2">
      <c r="B148" s="128"/>
    </row>
    <row r="149" spans="2:2">
      <c r="B149" s="128"/>
    </row>
    <row r="150" spans="2:2">
      <c r="B150" s="128"/>
    </row>
    <row r="151" spans="2:2">
      <c r="B151" s="128"/>
    </row>
    <row r="152" spans="2:2">
      <c r="B152" s="128"/>
    </row>
    <row r="153" spans="2:2">
      <c r="B153" s="128"/>
    </row>
    <row r="154" spans="2:2">
      <c r="B154" s="128"/>
    </row>
    <row r="155" spans="2:2">
      <c r="B155" s="128"/>
    </row>
    <row r="156" spans="2:2">
      <c r="B156" s="128"/>
    </row>
    <row r="157" spans="2:2">
      <c r="B157" s="128"/>
    </row>
    <row r="158" spans="2:2">
      <c r="B158" s="128"/>
    </row>
    <row r="159" spans="2:2">
      <c r="B159" s="128"/>
    </row>
    <row r="160" spans="2:2">
      <c r="B160" s="128"/>
    </row>
    <row r="161" spans="2:2">
      <c r="B161" s="128"/>
    </row>
    <row r="162" spans="2:2">
      <c r="B162" s="128"/>
    </row>
    <row r="163" spans="2:2">
      <c r="B163" s="128"/>
    </row>
    <row r="164" spans="2:2">
      <c r="B164" s="128"/>
    </row>
    <row r="165" spans="2:2">
      <c r="B165" s="128"/>
    </row>
    <row r="166" spans="2:2">
      <c r="B166" s="128"/>
    </row>
    <row r="167" spans="2:2">
      <c r="B167" s="128"/>
    </row>
    <row r="168" spans="2:2">
      <c r="B168" s="128"/>
    </row>
    <row r="169" spans="2:2">
      <c r="B169" s="128"/>
    </row>
    <row r="170" spans="2:2">
      <c r="B170" s="128"/>
    </row>
    <row r="171" spans="2:2">
      <c r="B171" s="128"/>
    </row>
    <row r="172" spans="2:2">
      <c r="B172" s="128"/>
    </row>
    <row r="173" spans="2:2">
      <c r="B173" s="128"/>
    </row>
    <row r="174" spans="2:2">
      <c r="B174" s="128"/>
    </row>
    <row r="175" spans="2:2">
      <c r="B175" s="128"/>
    </row>
    <row r="176" spans="2:2">
      <c r="B176" s="128"/>
    </row>
    <row r="177" spans="2:2">
      <c r="B177" s="128"/>
    </row>
    <row r="178" spans="2:2">
      <c r="B178" s="128"/>
    </row>
    <row r="179" spans="2:2">
      <c r="B179" s="128"/>
    </row>
    <row r="180" spans="2:2">
      <c r="B180" s="128"/>
    </row>
    <row r="181" spans="2:2">
      <c r="B181" s="128"/>
    </row>
    <row r="182" spans="2:2">
      <c r="B182" s="128"/>
    </row>
    <row r="183" spans="2:2">
      <c r="B183" s="128"/>
    </row>
    <row r="184" spans="2:2">
      <c r="B184" s="128"/>
    </row>
    <row r="185" spans="2:2">
      <c r="B185" s="128"/>
    </row>
    <row r="186" spans="2:2">
      <c r="B186" s="128"/>
    </row>
    <row r="187" spans="2:2">
      <c r="B187" s="128"/>
    </row>
    <row r="188" spans="2:2">
      <c r="B188" s="128"/>
    </row>
    <row r="189" spans="2:2">
      <c r="B189" s="128"/>
    </row>
    <row r="190" spans="2:2">
      <c r="B190" s="128"/>
    </row>
    <row r="191" spans="2:2">
      <c r="B191" s="128"/>
    </row>
    <row r="192" spans="2:2">
      <c r="B192" s="128"/>
    </row>
    <row r="193" spans="2:2">
      <c r="B193" s="128"/>
    </row>
    <row r="194" spans="2:2">
      <c r="B194" s="128"/>
    </row>
    <row r="195" spans="2:2">
      <c r="B195" s="128"/>
    </row>
    <row r="196" spans="2:2">
      <c r="B196" s="128"/>
    </row>
    <row r="197" spans="2:2">
      <c r="B197" s="128"/>
    </row>
    <row r="198" spans="2:2">
      <c r="B198" s="128"/>
    </row>
    <row r="199" spans="2:2">
      <c r="B199" s="128"/>
    </row>
    <row r="200" spans="2:2">
      <c r="B200" s="128"/>
    </row>
    <row r="201" spans="2:2">
      <c r="B201" s="128"/>
    </row>
    <row r="202" spans="2:2">
      <c r="B202" s="128"/>
    </row>
    <row r="203" spans="2:2">
      <c r="B203" s="128"/>
    </row>
    <row r="204" spans="2:2">
      <c r="B204" s="128"/>
    </row>
    <row r="205" spans="2:2">
      <c r="B205" s="128"/>
    </row>
    <row r="206" spans="2:2">
      <c r="B206" s="128"/>
    </row>
    <row r="207" spans="2:2">
      <c r="B207" s="128"/>
    </row>
    <row r="208" spans="2:2">
      <c r="B208" s="128"/>
    </row>
    <row r="209" spans="2:2">
      <c r="B209" s="128"/>
    </row>
    <row r="210" spans="2:2">
      <c r="B210" s="128"/>
    </row>
    <row r="211" spans="2:2">
      <c r="B211" s="128"/>
    </row>
    <row r="212" spans="2:2">
      <c r="B212" s="128"/>
    </row>
    <row r="213" spans="2:2">
      <c r="B213" s="128"/>
    </row>
    <row r="214" spans="2:2">
      <c r="B214" s="128"/>
    </row>
    <row r="215" spans="2:2">
      <c r="B215" s="128"/>
    </row>
    <row r="216" spans="2:2">
      <c r="B216" s="128"/>
    </row>
    <row r="217" spans="2:2">
      <c r="B217" s="128"/>
    </row>
    <row r="218" spans="2:2">
      <c r="B218" s="128"/>
    </row>
    <row r="219" spans="2:2">
      <c r="B219" s="128"/>
    </row>
    <row r="220" spans="2:2">
      <c r="B220" s="128"/>
    </row>
    <row r="221" spans="2:2">
      <c r="B221" s="128"/>
    </row>
    <row r="222" spans="2:2">
      <c r="B222" s="128"/>
    </row>
    <row r="223" spans="2:2">
      <c r="B223" s="128"/>
    </row>
    <row r="224" spans="2:2">
      <c r="B224" s="128"/>
    </row>
    <row r="225" spans="2:2">
      <c r="B225" s="128"/>
    </row>
    <row r="226" spans="2:2">
      <c r="B226" s="128"/>
    </row>
    <row r="227" spans="2:2">
      <c r="B227" s="128"/>
    </row>
    <row r="228" spans="2:2">
      <c r="B228" s="128"/>
    </row>
    <row r="229" spans="2:2">
      <c r="B229" s="128"/>
    </row>
    <row r="230" spans="2:2">
      <c r="B230" s="128"/>
    </row>
    <row r="231" spans="2:2">
      <c r="B231" s="128"/>
    </row>
    <row r="232" spans="2:2">
      <c r="B232" s="128"/>
    </row>
    <row r="233" spans="2:2">
      <c r="B233" s="128"/>
    </row>
    <row r="234" spans="2:2">
      <c r="B234" s="128"/>
    </row>
    <row r="235" spans="2:2">
      <c r="B235" s="128"/>
    </row>
    <row r="236" spans="2:2">
      <c r="B236" s="128"/>
    </row>
    <row r="237" spans="2:2">
      <c r="B237" s="128"/>
    </row>
    <row r="238" spans="2:2">
      <c r="B238" s="128"/>
    </row>
    <row r="239" spans="2:2">
      <c r="B239" s="128"/>
    </row>
    <row r="240" spans="2:2">
      <c r="B240" s="128"/>
    </row>
    <row r="241" spans="2:2">
      <c r="B241" s="128"/>
    </row>
    <row r="242" spans="2:2">
      <c r="B242" s="128"/>
    </row>
    <row r="243" spans="2:2">
      <c r="B243" s="128"/>
    </row>
    <row r="244" spans="2:2">
      <c r="B244" s="128"/>
    </row>
    <row r="245" spans="2:2">
      <c r="B245" s="128"/>
    </row>
    <row r="246" spans="2:2">
      <c r="B246" s="128"/>
    </row>
    <row r="247" spans="2:2">
      <c r="B247" s="128"/>
    </row>
    <row r="248" spans="2:2">
      <c r="B248" s="128"/>
    </row>
    <row r="249" spans="2:2">
      <c r="B249" s="128"/>
    </row>
    <row r="250" spans="2:2">
      <c r="B250" s="128"/>
    </row>
    <row r="251" spans="2:2">
      <c r="B251" s="128"/>
    </row>
    <row r="252" spans="2:2">
      <c r="B252" s="128"/>
    </row>
    <row r="253" spans="2:2">
      <c r="B253" s="128"/>
    </row>
    <row r="254" spans="2:2">
      <c r="B254" s="128"/>
    </row>
    <row r="255" spans="2:2">
      <c r="B255" s="128"/>
    </row>
    <row r="256" spans="2:2">
      <c r="B256" s="128"/>
    </row>
    <row r="257" spans="2:2">
      <c r="B257" s="128"/>
    </row>
    <row r="258" spans="2:2">
      <c r="B258" s="128"/>
    </row>
    <row r="259" spans="2:2">
      <c r="B259" s="128"/>
    </row>
    <row r="260" spans="2:2">
      <c r="B260" s="128"/>
    </row>
    <row r="261" spans="2:2">
      <c r="B261" s="128"/>
    </row>
    <row r="262" spans="2:2">
      <c r="B262" s="128"/>
    </row>
    <row r="263" spans="2:2">
      <c r="B263" s="128"/>
    </row>
    <row r="264" spans="2:2">
      <c r="B264" s="128"/>
    </row>
    <row r="265" spans="2:2">
      <c r="B265" s="128"/>
    </row>
    <row r="266" spans="2:2">
      <c r="B266" s="128"/>
    </row>
    <row r="267" spans="2:2">
      <c r="B267" s="128"/>
    </row>
    <row r="268" spans="2:2">
      <c r="B268" s="128"/>
    </row>
    <row r="269" spans="2:2">
      <c r="B269" s="128"/>
    </row>
    <row r="270" spans="2:2">
      <c r="B270" s="128"/>
    </row>
    <row r="271" spans="2:2">
      <c r="B271" s="128"/>
    </row>
    <row r="272" spans="2:2">
      <c r="B272" s="128"/>
    </row>
    <row r="273" spans="2:2">
      <c r="B273" s="128"/>
    </row>
    <row r="274" spans="2:2">
      <c r="B274" s="128"/>
    </row>
    <row r="275" spans="2:2">
      <c r="B275" s="128"/>
    </row>
    <row r="276" spans="2:2">
      <c r="B276" s="128"/>
    </row>
    <row r="277" spans="2:2">
      <c r="B277" s="128"/>
    </row>
    <row r="278" spans="2:2">
      <c r="B278" s="128"/>
    </row>
    <row r="279" spans="2:2">
      <c r="B279" s="128"/>
    </row>
    <row r="280" spans="2:2">
      <c r="B280" s="128"/>
    </row>
    <row r="281" spans="2:2">
      <c r="B281" s="128"/>
    </row>
    <row r="282" spans="2:2">
      <c r="B282" s="128"/>
    </row>
    <row r="283" spans="2:2">
      <c r="B283" s="128"/>
    </row>
    <row r="284" spans="2:2">
      <c r="B284" s="128"/>
    </row>
    <row r="285" spans="2:2">
      <c r="B285" s="128"/>
    </row>
    <row r="286" spans="2:2">
      <c r="B286" s="128"/>
    </row>
    <row r="287" spans="2:2">
      <c r="B287" s="128"/>
    </row>
    <row r="288" spans="2:2">
      <c r="B288" s="128"/>
    </row>
    <row r="289" spans="2:2">
      <c r="B289" s="128"/>
    </row>
    <row r="290" spans="2:2">
      <c r="B290" s="128"/>
    </row>
    <row r="291" spans="2:2">
      <c r="B291" s="128"/>
    </row>
    <row r="292" spans="2:2">
      <c r="B292" s="128"/>
    </row>
    <row r="293" spans="2:2">
      <c r="B293" s="128"/>
    </row>
    <row r="294" spans="2:2">
      <c r="B294" s="128"/>
    </row>
    <row r="295" spans="2:2">
      <c r="B295" s="128"/>
    </row>
    <row r="296" spans="2:2">
      <c r="B296" s="128"/>
    </row>
    <row r="297" spans="2:2">
      <c r="B297" s="128"/>
    </row>
    <row r="298" spans="2:2">
      <c r="B298" s="128"/>
    </row>
    <row r="299" spans="2:2">
      <c r="B299" s="128"/>
    </row>
    <row r="300" spans="2:2">
      <c r="B300" s="128"/>
    </row>
    <row r="301" spans="2:2">
      <c r="B301" s="128"/>
    </row>
    <row r="302" spans="2:2">
      <c r="B302" s="128"/>
    </row>
    <row r="303" spans="2:2">
      <c r="B303" s="128"/>
    </row>
    <row r="304" spans="2:2">
      <c r="B304" s="128"/>
    </row>
    <row r="305" spans="2:2">
      <c r="B305" s="128"/>
    </row>
    <row r="306" spans="2:2">
      <c r="B306" s="128"/>
    </row>
    <row r="307" spans="2:2">
      <c r="B307" s="128"/>
    </row>
    <row r="308" spans="2:2">
      <c r="B308" s="128"/>
    </row>
    <row r="309" spans="2:2">
      <c r="B309" s="128"/>
    </row>
    <row r="310" spans="2:2">
      <c r="B310" s="128"/>
    </row>
    <row r="311" spans="2:2">
      <c r="B311" s="128"/>
    </row>
    <row r="312" spans="2:2">
      <c r="B312" s="128"/>
    </row>
    <row r="313" spans="2:2">
      <c r="B313" s="128"/>
    </row>
    <row r="314" spans="2:2">
      <c r="B314" s="128"/>
    </row>
    <row r="315" spans="2:2">
      <c r="B315" s="128"/>
    </row>
    <row r="316" spans="2:2">
      <c r="B316" s="128"/>
    </row>
    <row r="317" spans="2:2">
      <c r="B317" s="128"/>
    </row>
    <row r="318" spans="2:2">
      <c r="B318" s="128"/>
    </row>
    <row r="319" spans="2:2">
      <c r="B319" s="128"/>
    </row>
    <row r="320" spans="2:2">
      <c r="B320" s="128"/>
    </row>
    <row r="321" spans="2:2">
      <c r="B321" s="128"/>
    </row>
    <row r="322" spans="2:2">
      <c r="B322" s="128"/>
    </row>
    <row r="323" spans="2:2">
      <c r="B323" s="128"/>
    </row>
    <row r="324" spans="2:2">
      <c r="B324" s="128"/>
    </row>
    <row r="325" spans="2:2">
      <c r="B325" s="128"/>
    </row>
    <row r="326" spans="2:2">
      <c r="B326" s="128"/>
    </row>
    <row r="327" spans="2:2">
      <c r="B327" s="128"/>
    </row>
    <row r="328" spans="2:2">
      <c r="B328" s="128"/>
    </row>
    <row r="329" spans="2:2">
      <c r="B329" s="128"/>
    </row>
    <row r="330" spans="2:2">
      <c r="B330" s="128"/>
    </row>
    <row r="331" spans="2:2">
      <c r="B331" s="128"/>
    </row>
    <row r="332" spans="2:2">
      <c r="B332" s="128"/>
    </row>
    <row r="333" spans="2:2">
      <c r="B333" s="128"/>
    </row>
    <row r="334" spans="2:2">
      <c r="B334" s="128"/>
    </row>
    <row r="335" spans="2:2">
      <c r="B335" s="128"/>
    </row>
    <row r="336" spans="2:2">
      <c r="B336" s="128"/>
    </row>
    <row r="337" spans="2:2">
      <c r="B337" s="128"/>
    </row>
    <row r="338" spans="2:2">
      <c r="B338" s="128"/>
    </row>
    <row r="339" spans="2:2">
      <c r="B339" s="128"/>
    </row>
    <row r="340" spans="2:2">
      <c r="B340" s="128"/>
    </row>
    <row r="341" spans="2:2">
      <c r="B341" s="128"/>
    </row>
    <row r="342" spans="2:2">
      <c r="B342" s="128"/>
    </row>
    <row r="343" spans="2:2">
      <c r="B343" s="128"/>
    </row>
    <row r="344" spans="2:2">
      <c r="B344" s="128"/>
    </row>
    <row r="345" spans="2:2">
      <c r="B345" s="128"/>
    </row>
    <row r="346" spans="2:2">
      <c r="B346" s="128"/>
    </row>
    <row r="347" spans="2:2">
      <c r="B347" s="128"/>
    </row>
    <row r="348" spans="2:2">
      <c r="B348" s="128"/>
    </row>
    <row r="349" spans="2:2">
      <c r="B349" s="128"/>
    </row>
    <row r="350" spans="2:2">
      <c r="B350" s="128"/>
    </row>
    <row r="351" spans="2:2">
      <c r="B351" s="128"/>
    </row>
    <row r="352" spans="2:2">
      <c r="B352" s="128"/>
    </row>
    <row r="353" spans="2:2">
      <c r="B353" s="128"/>
    </row>
    <row r="354" spans="2:2">
      <c r="B354" s="128"/>
    </row>
    <row r="355" spans="2:2">
      <c r="B355" s="128"/>
    </row>
    <row r="356" spans="2:2">
      <c r="B356" s="128"/>
    </row>
    <row r="357" spans="2:2">
      <c r="B357" s="128"/>
    </row>
    <row r="358" spans="2:2">
      <c r="B358" s="128"/>
    </row>
    <row r="359" spans="2:2">
      <c r="B359" s="128"/>
    </row>
    <row r="360" spans="2:2">
      <c r="B360" s="128"/>
    </row>
    <row r="361" spans="2:2">
      <c r="B361" s="128"/>
    </row>
    <row r="362" spans="2:2">
      <c r="B362" s="128"/>
    </row>
    <row r="363" spans="2:2">
      <c r="B363" s="128"/>
    </row>
    <row r="364" spans="2:2">
      <c r="B364" s="128"/>
    </row>
    <row r="365" spans="2:2">
      <c r="B365" s="128"/>
    </row>
    <row r="366" spans="2:2">
      <c r="B366" s="128"/>
    </row>
    <row r="367" spans="2:2">
      <c r="B367" s="128"/>
    </row>
    <row r="368" spans="2:2">
      <c r="B368" s="128"/>
    </row>
    <row r="369" spans="2:2">
      <c r="B369" s="128"/>
    </row>
    <row r="370" spans="2:2">
      <c r="B370" s="128"/>
    </row>
    <row r="371" spans="2:2">
      <c r="B371" s="128"/>
    </row>
    <row r="372" spans="2:2">
      <c r="B372" s="128"/>
    </row>
    <row r="373" spans="2:2">
      <c r="B373" s="128"/>
    </row>
    <row r="374" spans="2:2">
      <c r="B374" s="128"/>
    </row>
    <row r="375" spans="2:2">
      <c r="B375" s="128"/>
    </row>
    <row r="376" spans="2:2">
      <c r="B376" s="128"/>
    </row>
    <row r="377" spans="2:2">
      <c r="B377" s="128"/>
    </row>
    <row r="378" spans="2:2">
      <c r="B378" s="128"/>
    </row>
    <row r="379" spans="2:2">
      <c r="B379" s="128"/>
    </row>
    <row r="380" spans="2:2">
      <c r="B380" s="128"/>
    </row>
    <row r="381" spans="2:2">
      <c r="B381" s="128"/>
    </row>
    <row r="382" spans="2:2">
      <c r="B382" s="128"/>
    </row>
    <row r="383" spans="2:2">
      <c r="B383" s="128"/>
    </row>
    <row r="384" spans="2:2">
      <c r="B384" s="128"/>
    </row>
    <row r="385" spans="2:2">
      <c r="B385" s="128"/>
    </row>
    <row r="386" spans="2:2">
      <c r="B386" s="128"/>
    </row>
    <row r="387" spans="2:2">
      <c r="B387" s="128"/>
    </row>
    <row r="388" spans="2:2">
      <c r="B388" s="128"/>
    </row>
    <row r="389" spans="2:2">
      <c r="B389" s="128"/>
    </row>
    <row r="390" spans="2:2">
      <c r="B390" s="128"/>
    </row>
    <row r="391" spans="2:2">
      <c r="B391" s="128"/>
    </row>
    <row r="392" spans="2:2">
      <c r="B392" s="128"/>
    </row>
    <row r="393" spans="2:2">
      <c r="B393" s="128"/>
    </row>
    <row r="394" spans="2:2">
      <c r="B394" s="128"/>
    </row>
    <row r="395" spans="2:2">
      <c r="B395" s="128"/>
    </row>
    <row r="396" spans="2:2">
      <c r="B396" s="128"/>
    </row>
    <row r="397" spans="2:2">
      <c r="B397" s="128"/>
    </row>
    <row r="398" spans="2:2">
      <c r="B398" s="128"/>
    </row>
    <row r="399" spans="2:2">
      <c r="B399" s="128"/>
    </row>
    <row r="400" spans="2:2">
      <c r="B400" s="128"/>
    </row>
    <row r="401" spans="2:2">
      <c r="B401" s="128"/>
    </row>
    <row r="402" spans="2:2">
      <c r="B402" s="128"/>
    </row>
    <row r="403" spans="2:2">
      <c r="B403" s="128"/>
    </row>
    <row r="404" spans="2:2">
      <c r="B404" s="128"/>
    </row>
    <row r="405" spans="2:2">
      <c r="B405" s="128"/>
    </row>
    <row r="406" spans="2:2">
      <c r="B406" s="128"/>
    </row>
    <row r="407" spans="2:2">
      <c r="B407" s="128"/>
    </row>
    <row r="408" spans="2:2">
      <c r="B408" s="128"/>
    </row>
    <row r="409" spans="2:2">
      <c r="B409" s="128"/>
    </row>
    <row r="410" spans="2:2">
      <c r="B410" s="128"/>
    </row>
    <row r="411" spans="2:2">
      <c r="B411" s="128"/>
    </row>
    <row r="412" spans="2:2">
      <c r="B412" s="128"/>
    </row>
    <row r="413" spans="2:2">
      <c r="B413" s="128"/>
    </row>
    <row r="414" spans="2:2">
      <c r="B414" s="128"/>
    </row>
    <row r="415" spans="2:2">
      <c r="B415" s="128"/>
    </row>
    <row r="416" spans="2:2">
      <c r="B416" s="128"/>
    </row>
    <row r="417" spans="2:2">
      <c r="B417" s="128"/>
    </row>
    <row r="418" spans="2:2">
      <c r="B418" s="128"/>
    </row>
    <row r="419" spans="2:2">
      <c r="B419" s="128"/>
    </row>
    <row r="420" spans="2:2">
      <c r="B420" s="128"/>
    </row>
    <row r="421" spans="2:2">
      <c r="B421" s="128"/>
    </row>
    <row r="422" spans="2:2">
      <c r="B422" s="128"/>
    </row>
    <row r="423" spans="2:2">
      <c r="B423" s="128"/>
    </row>
    <row r="424" spans="2:2">
      <c r="B424" s="128"/>
    </row>
    <row r="425" spans="2:2">
      <c r="B425" s="128"/>
    </row>
    <row r="426" spans="2:2">
      <c r="B426" s="128"/>
    </row>
    <row r="427" spans="2:2">
      <c r="B427" s="128"/>
    </row>
    <row r="428" spans="2:2">
      <c r="B428" s="128"/>
    </row>
    <row r="429" spans="2:2">
      <c r="B429" s="128"/>
    </row>
    <row r="430" spans="2:2">
      <c r="B430" s="128"/>
    </row>
    <row r="431" spans="2:2">
      <c r="B431" s="128"/>
    </row>
    <row r="432" spans="2:2">
      <c r="B432" s="128"/>
    </row>
    <row r="433" spans="2:2">
      <c r="B433" s="128"/>
    </row>
    <row r="434" spans="2:2">
      <c r="B434" s="128"/>
    </row>
    <row r="435" spans="2:2">
      <c r="B435" s="128"/>
    </row>
    <row r="436" spans="2:2">
      <c r="B436" s="128"/>
    </row>
    <row r="437" spans="2:2">
      <c r="B437" s="128"/>
    </row>
    <row r="438" spans="2:2">
      <c r="B438" s="128"/>
    </row>
    <row r="439" spans="2:2">
      <c r="B439" s="128"/>
    </row>
    <row r="440" spans="2:2">
      <c r="B440" s="128"/>
    </row>
    <row r="441" spans="2:2">
      <c r="B441" s="128"/>
    </row>
    <row r="442" spans="2:2">
      <c r="B442" s="128"/>
    </row>
    <row r="443" spans="2:2">
      <c r="B443" s="128"/>
    </row>
    <row r="444" spans="2:2">
      <c r="B444" s="128"/>
    </row>
    <row r="445" spans="2:2">
      <c r="B445" s="128"/>
    </row>
    <row r="446" spans="2:2">
      <c r="B446" s="128"/>
    </row>
    <row r="447" spans="2:2">
      <c r="B447" s="128"/>
    </row>
    <row r="448" spans="2:2">
      <c r="B448" s="128"/>
    </row>
    <row r="449" spans="2:2">
      <c r="B449" s="128"/>
    </row>
    <row r="450" spans="2:2">
      <c r="B450" s="128"/>
    </row>
    <row r="451" spans="2:2">
      <c r="B451" s="128"/>
    </row>
    <row r="452" spans="2:2">
      <c r="B452" s="128"/>
    </row>
    <row r="453" spans="2:2">
      <c r="B453" s="128"/>
    </row>
    <row r="454" spans="2:2">
      <c r="B454" s="128"/>
    </row>
    <row r="455" spans="2:2">
      <c r="B455" s="128"/>
    </row>
    <row r="456" spans="2:2">
      <c r="B456" s="128"/>
    </row>
    <row r="457" spans="2:2">
      <c r="B457" s="128"/>
    </row>
    <row r="458" spans="2:2">
      <c r="B458" s="128"/>
    </row>
    <row r="459" spans="2:2">
      <c r="B459" s="128"/>
    </row>
    <row r="460" spans="2:2">
      <c r="B460" s="128"/>
    </row>
    <row r="461" spans="2:2">
      <c r="B461" s="128"/>
    </row>
    <row r="462" spans="2:2">
      <c r="B462" s="128"/>
    </row>
    <row r="463" spans="2:2">
      <c r="B463" s="128"/>
    </row>
    <row r="464" spans="2:2">
      <c r="B464" s="128"/>
    </row>
    <row r="465" spans="2:2">
      <c r="B465" s="128"/>
    </row>
    <row r="466" spans="2:2">
      <c r="B466" s="128"/>
    </row>
    <row r="467" spans="2:2">
      <c r="B467" s="128"/>
    </row>
    <row r="468" spans="2:2">
      <c r="B468" s="128"/>
    </row>
    <row r="469" spans="2:2">
      <c r="B469" s="128"/>
    </row>
    <row r="470" spans="2:2">
      <c r="B470" s="128"/>
    </row>
    <row r="471" spans="2:2">
      <c r="B471" s="128"/>
    </row>
    <row r="472" spans="2:2">
      <c r="B472" s="128"/>
    </row>
    <row r="473" spans="2:2">
      <c r="B473" s="128"/>
    </row>
    <row r="474" spans="2:2">
      <c r="B474" s="128"/>
    </row>
    <row r="475" spans="2:2">
      <c r="B475" s="128"/>
    </row>
    <row r="476" spans="2:2">
      <c r="B476" s="128"/>
    </row>
    <row r="477" spans="2:2">
      <c r="B477" s="128"/>
    </row>
    <row r="478" spans="2:2">
      <c r="B478" s="128"/>
    </row>
    <row r="479" spans="2:2">
      <c r="B479" s="128"/>
    </row>
    <row r="480" spans="2:2">
      <c r="B480" s="128"/>
    </row>
    <row r="481" spans="2:2">
      <c r="B481" s="128"/>
    </row>
    <row r="482" spans="2:2">
      <c r="B482" s="128"/>
    </row>
    <row r="483" spans="2:2">
      <c r="B483" s="128"/>
    </row>
    <row r="484" spans="2:2">
      <c r="B484" s="128"/>
    </row>
    <row r="485" spans="2:2">
      <c r="B485" s="128"/>
    </row>
    <row r="486" spans="2:2">
      <c r="B486" s="128"/>
    </row>
    <row r="487" spans="2:2">
      <c r="B487" s="128"/>
    </row>
    <row r="488" spans="2:2">
      <c r="B488" s="128"/>
    </row>
    <row r="489" spans="2:2">
      <c r="B489" s="128"/>
    </row>
    <row r="490" spans="2:2">
      <c r="B490" s="128"/>
    </row>
    <row r="491" spans="2:2">
      <c r="B491" s="128"/>
    </row>
    <row r="492" spans="2:2">
      <c r="B492" s="128"/>
    </row>
    <row r="493" spans="2:2">
      <c r="B493" s="128"/>
    </row>
    <row r="494" spans="2:2">
      <c r="B494" s="128"/>
    </row>
    <row r="495" spans="2:2">
      <c r="B495" s="128"/>
    </row>
    <row r="496" spans="2:2">
      <c r="B496" s="128"/>
    </row>
    <row r="497" spans="2:2">
      <c r="B497" s="128"/>
    </row>
    <row r="498" spans="2:2">
      <c r="B498" s="128"/>
    </row>
    <row r="499" spans="2:2">
      <c r="B499" s="128"/>
    </row>
    <row r="500" spans="2:2">
      <c r="B500" s="128"/>
    </row>
    <row r="501" spans="2:2">
      <c r="B501" s="128"/>
    </row>
    <row r="502" spans="2:2">
      <c r="B502" s="128"/>
    </row>
    <row r="503" spans="2:2">
      <c r="B503" s="128"/>
    </row>
    <row r="504" spans="2:2">
      <c r="B504" s="128"/>
    </row>
    <row r="505" spans="2:2">
      <c r="B505" s="128"/>
    </row>
    <row r="506" spans="2:2">
      <c r="B506" s="128"/>
    </row>
    <row r="507" spans="2:2">
      <c r="B507" s="128"/>
    </row>
    <row r="508" spans="2:2">
      <c r="B508" s="128"/>
    </row>
    <row r="509" spans="2:2">
      <c r="B509" s="128"/>
    </row>
    <row r="510" spans="2:2">
      <c r="B510" s="128"/>
    </row>
    <row r="511" spans="2:2">
      <c r="B511" s="128"/>
    </row>
    <row r="512" spans="2:2">
      <c r="B512" s="128"/>
    </row>
    <row r="513" spans="2:2">
      <c r="B513" s="128"/>
    </row>
    <row r="514" spans="2:2">
      <c r="B514" s="128"/>
    </row>
    <row r="515" spans="2:2">
      <c r="B515" s="128"/>
    </row>
    <row r="516" spans="2:2">
      <c r="B516" s="128"/>
    </row>
    <row r="517" spans="2:2">
      <c r="B517" s="128"/>
    </row>
    <row r="518" spans="2:2">
      <c r="B518" s="128"/>
    </row>
    <row r="519" spans="2:2">
      <c r="B519" s="128"/>
    </row>
    <row r="520" spans="2:2">
      <c r="B520" s="128"/>
    </row>
    <row r="521" spans="2:2">
      <c r="B521" s="128"/>
    </row>
    <row r="522" spans="2:2">
      <c r="B522" s="128"/>
    </row>
    <row r="523" spans="2:2">
      <c r="B523" s="128"/>
    </row>
    <row r="524" spans="2:2">
      <c r="B524" s="128"/>
    </row>
    <row r="525" spans="2:2">
      <c r="B525" s="128"/>
    </row>
    <row r="526" spans="2:2">
      <c r="B526" s="128"/>
    </row>
    <row r="527" spans="2:2">
      <c r="B527" s="128"/>
    </row>
    <row r="528" spans="2:2">
      <c r="B528" s="128"/>
    </row>
    <row r="529" spans="2:2">
      <c r="B529" s="128"/>
    </row>
    <row r="530" spans="2:2">
      <c r="B530" s="128"/>
    </row>
    <row r="531" spans="2:2">
      <c r="B531" s="128"/>
    </row>
    <row r="532" spans="2:2">
      <c r="B532" s="128"/>
    </row>
    <row r="533" spans="2:2">
      <c r="B533" s="128"/>
    </row>
    <row r="534" spans="2:2">
      <c r="B534" s="128"/>
    </row>
    <row r="535" spans="2:2">
      <c r="B535" s="128"/>
    </row>
    <row r="536" spans="2:2">
      <c r="B536" s="128"/>
    </row>
    <row r="537" spans="2:2">
      <c r="B537" s="128"/>
    </row>
    <row r="538" spans="2:2">
      <c r="B538" s="128"/>
    </row>
    <row r="539" spans="2:2">
      <c r="B539" s="128"/>
    </row>
    <row r="540" spans="2:2">
      <c r="B540" s="128"/>
    </row>
    <row r="541" spans="2:2">
      <c r="B541" s="128"/>
    </row>
    <row r="542" spans="2:2">
      <c r="B542" s="128"/>
    </row>
    <row r="543" spans="2:2">
      <c r="B543" s="128"/>
    </row>
    <row r="544" spans="2:2">
      <c r="B544" s="128"/>
    </row>
    <row r="545" spans="2:2">
      <c r="B545" s="128"/>
    </row>
    <row r="546" spans="2:2">
      <c r="B546" s="128"/>
    </row>
    <row r="547" spans="2:2">
      <c r="B547" s="128"/>
    </row>
    <row r="548" spans="2:2">
      <c r="B548" s="128"/>
    </row>
    <row r="549" spans="2:2">
      <c r="B549" s="128"/>
    </row>
    <row r="550" spans="2:2">
      <c r="B550" s="128"/>
    </row>
    <row r="551" spans="2:2">
      <c r="B551" s="128"/>
    </row>
    <row r="552" spans="2:2">
      <c r="B552" s="128"/>
    </row>
    <row r="553" spans="2:2">
      <c r="B553" s="128"/>
    </row>
    <row r="554" spans="2:2">
      <c r="B554" s="128"/>
    </row>
    <row r="555" spans="2:2">
      <c r="B555" s="128"/>
    </row>
    <row r="556" spans="2:2">
      <c r="B556" s="128"/>
    </row>
    <row r="557" spans="2:2">
      <c r="B557" s="128"/>
    </row>
    <row r="558" spans="2:2">
      <c r="B558" s="128"/>
    </row>
    <row r="559" spans="2:2">
      <c r="B559" s="128"/>
    </row>
    <row r="560" spans="2:2">
      <c r="B560" s="128"/>
    </row>
    <row r="561" spans="2:2">
      <c r="B561" s="128"/>
    </row>
    <row r="562" spans="2:2">
      <c r="B562" s="128"/>
    </row>
    <row r="563" spans="2:2">
      <c r="B563" s="128"/>
    </row>
    <row r="564" spans="2:2">
      <c r="B564" s="128"/>
    </row>
    <row r="565" spans="2:2">
      <c r="B565" s="128"/>
    </row>
    <row r="566" spans="2:2">
      <c r="B566" s="128"/>
    </row>
    <row r="567" spans="2:2">
      <c r="B567" s="128"/>
    </row>
    <row r="568" spans="2:2">
      <c r="B568" s="128"/>
    </row>
    <row r="569" spans="2:2">
      <c r="B569" s="128"/>
    </row>
    <row r="570" spans="2:2">
      <c r="B570" s="128"/>
    </row>
    <row r="571" spans="2:2">
      <c r="B571" s="128"/>
    </row>
    <row r="572" spans="2:2">
      <c r="B572" s="128"/>
    </row>
    <row r="573" spans="2:2">
      <c r="B573" s="128"/>
    </row>
    <row r="574" spans="2:2">
      <c r="B574" s="128"/>
    </row>
    <row r="575" spans="2:2">
      <c r="B575" s="128"/>
    </row>
    <row r="576" spans="2:2">
      <c r="B576" s="128"/>
    </row>
    <row r="577" spans="2:2">
      <c r="B577" s="128"/>
    </row>
    <row r="578" spans="2:2">
      <c r="B578" s="128"/>
    </row>
    <row r="579" spans="2:2">
      <c r="B579" s="128"/>
    </row>
    <row r="580" spans="2:2">
      <c r="B580" s="128"/>
    </row>
    <row r="581" spans="2:2">
      <c r="B581" s="128"/>
    </row>
    <row r="582" spans="2:2">
      <c r="B582" s="128"/>
    </row>
    <row r="583" spans="2:2">
      <c r="B583" s="128"/>
    </row>
    <row r="584" spans="2:2">
      <c r="B584" s="128"/>
    </row>
    <row r="585" spans="2:2">
      <c r="B585" s="128"/>
    </row>
    <row r="586" spans="2:2">
      <c r="B586" s="128"/>
    </row>
    <row r="587" spans="2:2">
      <c r="B587" s="128"/>
    </row>
    <row r="588" spans="2:2">
      <c r="B588" s="128"/>
    </row>
    <row r="589" spans="2:2">
      <c r="B589" s="128"/>
    </row>
    <row r="590" spans="2:2">
      <c r="B590" s="128"/>
    </row>
    <row r="591" spans="2:2">
      <c r="B591" s="128"/>
    </row>
    <row r="592" spans="2:2">
      <c r="B592" s="128"/>
    </row>
    <row r="593" spans="2:2">
      <c r="B593" s="128"/>
    </row>
    <row r="594" spans="2:2">
      <c r="B594" s="128"/>
    </row>
    <row r="595" spans="2:2">
      <c r="B595" s="128"/>
    </row>
    <row r="596" spans="2:2">
      <c r="B596" s="128"/>
    </row>
    <row r="597" spans="2:2">
      <c r="B597" s="128"/>
    </row>
    <row r="598" spans="2:2">
      <c r="B598" s="128"/>
    </row>
    <row r="599" spans="2:2">
      <c r="B599" s="128"/>
    </row>
    <row r="600" spans="2:2">
      <c r="B600" s="128"/>
    </row>
    <row r="601" spans="2:2">
      <c r="B601" s="128"/>
    </row>
    <row r="602" spans="2:2">
      <c r="B602" s="128"/>
    </row>
    <row r="603" spans="2:2">
      <c r="B603" s="128"/>
    </row>
    <row r="604" spans="2:2">
      <c r="B604" s="128"/>
    </row>
    <row r="605" spans="2:2">
      <c r="B605" s="128"/>
    </row>
    <row r="606" spans="2:2">
      <c r="B606" s="128"/>
    </row>
    <row r="607" spans="2:2">
      <c r="B607" s="128"/>
    </row>
    <row r="608" spans="2:2">
      <c r="B608" s="128"/>
    </row>
    <row r="609" spans="2:2">
      <c r="B609" s="128"/>
    </row>
    <row r="610" spans="2:2">
      <c r="B610" s="128"/>
    </row>
    <row r="611" spans="2:2">
      <c r="B611" s="128"/>
    </row>
    <row r="612" spans="2:2">
      <c r="B612" s="128"/>
    </row>
    <row r="613" spans="2:2">
      <c r="B613" s="128"/>
    </row>
    <row r="614" spans="2:2">
      <c r="B614" s="128"/>
    </row>
    <row r="615" spans="2:2">
      <c r="B615" s="128"/>
    </row>
    <row r="616" spans="2:2">
      <c r="B616" s="128"/>
    </row>
    <row r="617" spans="2:2">
      <c r="B617" s="128"/>
    </row>
    <row r="618" spans="2:2">
      <c r="B618" s="128"/>
    </row>
    <row r="619" spans="2:2">
      <c r="B619" s="128"/>
    </row>
    <row r="620" spans="2:2">
      <c r="B620" s="128"/>
    </row>
    <row r="621" spans="2:2">
      <c r="B621" s="128"/>
    </row>
    <row r="622" spans="2:2">
      <c r="B622" s="128"/>
    </row>
    <row r="623" spans="2:2">
      <c r="B623" s="128"/>
    </row>
    <row r="624" spans="2:2">
      <c r="B624" s="128"/>
    </row>
    <row r="625" spans="2:2">
      <c r="B625" s="128"/>
    </row>
    <row r="626" spans="2:2">
      <c r="B626" s="128"/>
    </row>
    <row r="627" spans="2:2">
      <c r="B627" s="128"/>
    </row>
    <row r="628" spans="2:2">
      <c r="B628" s="128"/>
    </row>
    <row r="629" spans="2:2">
      <c r="B629" s="128"/>
    </row>
    <row r="630" spans="2:2">
      <c r="B630" s="128"/>
    </row>
    <row r="631" spans="2:2">
      <c r="B631" s="128"/>
    </row>
    <row r="632" spans="2:2">
      <c r="B632" s="128"/>
    </row>
    <row r="633" spans="2:2">
      <c r="B633" s="128"/>
    </row>
    <row r="634" spans="2:2">
      <c r="B634" s="128"/>
    </row>
    <row r="635" spans="2:2">
      <c r="B635" s="128"/>
    </row>
    <row r="636" spans="2:2">
      <c r="B636" s="128"/>
    </row>
    <row r="637" spans="2:2">
      <c r="B637" s="128"/>
    </row>
    <row r="638" spans="2:2">
      <c r="B638" s="128"/>
    </row>
    <row r="639" spans="2:2">
      <c r="B639" s="128"/>
    </row>
    <row r="640" spans="2:2">
      <c r="B640" s="128"/>
    </row>
    <row r="641" spans="2:2">
      <c r="B641" s="128"/>
    </row>
    <row r="642" spans="2:2">
      <c r="B642" s="128"/>
    </row>
    <row r="643" spans="2:2">
      <c r="B643" s="128"/>
    </row>
    <row r="644" spans="2:2">
      <c r="B644" s="128"/>
    </row>
    <row r="645" spans="2:2">
      <c r="B645" s="128"/>
    </row>
    <row r="646" spans="2:2">
      <c r="B646" s="128"/>
    </row>
    <row r="647" spans="2:2">
      <c r="B647" s="128"/>
    </row>
    <row r="648" spans="2:2">
      <c r="B648" s="128"/>
    </row>
    <row r="649" spans="2:2">
      <c r="B649" s="128"/>
    </row>
    <row r="650" spans="2:2">
      <c r="B650" s="128"/>
    </row>
    <row r="651" spans="2:2">
      <c r="B651" s="128"/>
    </row>
    <row r="652" spans="2:2">
      <c r="B652" s="128"/>
    </row>
    <row r="653" spans="2:2">
      <c r="B653" s="128"/>
    </row>
    <row r="654" spans="2:2">
      <c r="B654" s="128"/>
    </row>
    <row r="655" spans="2:2">
      <c r="B655" s="128"/>
    </row>
    <row r="656" spans="2:2">
      <c r="B656" s="128"/>
    </row>
    <row r="657" spans="2:2">
      <c r="B657" s="128"/>
    </row>
    <row r="658" spans="2:2">
      <c r="B658" s="128"/>
    </row>
    <row r="659" spans="2:2">
      <c r="B659" s="128"/>
    </row>
    <row r="660" spans="2:2">
      <c r="B660" s="128"/>
    </row>
    <row r="661" spans="2:2">
      <c r="B661" s="128"/>
    </row>
    <row r="662" spans="2:2">
      <c r="B662" s="128"/>
    </row>
    <row r="663" spans="2:2">
      <c r="B663" s="128"/>
    </row>
    <row r="664" spans="2:2">
      <c r="B664" s="128"/>
    </row>
    <row r="665" spans="2:2">
      <c r="B665" s="128"/>
    </row>
    <row r="666" spans="2:2">
      <c r="B666" s="128"/>
    </row>
    <row r="667" spans="2:2">
      <c r="B667" s="128"/>
    </row>
    <row r="668" spans="2:2">
      <c r="B668" s="128"/>
    </row>
    <row r="669" spans="2:2">
      <c r="B669" s="128"/>
    </row>
    <row r="670" spans="2:2">
      <c r="B670" s="128"/>
    </row>
    <row r="671" spans="2:2">
      <c r="B671" s="128"/>
    </row>
    <row r="672" spans="2:2">
      <c r="B672" s="128"/>
    </row>
    <row r="673" spans="2:2">
      <c r="B673" s="128"/>
    </row>
    <row r="674" spans="2:2">
      <c r="B674" s="128"/>
    </row>
    <row r="675" spans="2:2">
      <c r="B675" s="128"/>
    </row>
    <row r="676" spans="2:2">
      <c r="B676" s="128"/>
    </row>
    <row r="677" spans="2:2">
      <c r="B677" s="128"/>
    </row>
    <row r="678" spans="2:2">
      <c r="B678" s="128"/>
    </row>
    <row r="679" spans="2:2">
      <c r="B679" s="128"/>
    </row>
    <row r="680" spans="2:2">
      <c r="B680" s="128"/>
    </row>
    <row r="681" spans="2:2">
      <c r="B681" s="128"/>
    </row>
    <row r="682" spans="2:2">
      <c r="B682" s="128"/>
    </row>
    <row r="683" spans="2:2">
      <c r="B683" s="128"/>
    </row>
    <row r="684" spans="2:2">
      <c r="B684" s="128"/>
    </row>
    <row r="685" spans="2:2">
      <c r="B685" s="128"/>
    </row>
    <row r="686" spans="2:2">
      <c r="B686" s="128"/>
    </row>
    <row r="687" spans="2:2">
      <c r="B687" s="128"/>
    </row>
    <row r="688" spans="2:2">
      <c r="B688" s="128"/>
    </row>
    <row r="689" spans="2:2">
      <c r="B689" s="128"/>
    </row>
    <row r="690" spans="2:2">
      <c r="B690" s="128"/>
    </row>
    <row r="691" spans="2:2">
      <c r="B691" s="128"/>
    </row>
    <row r="692" spans="2:2">
      <c r="B692" s="128"/>
    </row>
    <row r="693" spans="2:2">
      <c r="B693" s="128"/>
    </row>
    <row r="694" spans="2:2">
      <c r="B694" s="128"/>
    </row>
    <row r="695" spans="2:2">
      <c r="B695" s="128"/>
    </row>
    <row r="696" spans="2:2">
      <c r="B696" s="128"/>
    </row>
    <row r="697" spans="2:2">
      <c r="B697" s="128"/>
    </row>
    <row r="698" spans="2:2">
      <c r="B698" s="128"/>
    </row>
    <row r="699" spans="2:2">
      <c r="B699" s="128"/>
    </row>
    <row r="700" spans="2:2">
      <c r="B700" s="128"/>
    </row>
    <row r="701" spans="2:2">
      <c r="B701" s="128"/>
    </row>
    <row r="702" spans="2:2">
      <c r="B702" s="128"/>
    </row>
    <row r="703" spans="2:2">
      <c r="B703" s="128"/>
    </row>
    <row r="704" spans="2:2">
      <c r="B704" s="128"/>
    </row>
    <row r="705" spans="2:2">
      <c r="B705" s="128"/>
    </row>
    <row r="706" spans="2:2">
      <c r="B706" s="128"/>
    </row>
    <row r="707" spans="2:2">
      <c r="B707" s="128"/>
    </row>
    <row r="708" spans="2:2">
      <c r="B708" s="128"/>
    </row>
    <row r="709" spans="2:2">
      <c r="B709" s="128"/>
    </row>
    <row r="710" spans="2:2">
      <c r="B710" s="128"/>
    </row>
    <row r="711" spans="2:2">
      <c r="B711" s="128"/>
    </row>
    <row r="712" spans="2:2">
      <c r="B712" s="128"/>
    </row>
    <row r="713" spans="2:2">
      <c r="B713" s="128"/>
    </row>
    <row r="714" spans="2:2">
      <c r="B714" s="128"/>
    </row>
    <row r="715" spans="2:2">
      <c r="B715" s="128"/>
    </row>
    <row r="716" spans="2:2">
      <c r="B716" s="128"/>
    </row>
    <row r="717" spans="2:2">
      <c r="B717" s="128"/>
    </row>
    <row r="718" spans="2:2">
      <c r="B718" s="128"/>
    </row>
    <row r="719" spans="2:2">
      <c r="B719" s="128"/>
    </row>
    <row r="720" spans="2:2">
      <c r="B720" s="128"/>
    </row>
    <row r="721" spans="2:2">
      <c r="B721" s="128"/>
    </row>
    <row r="722" spans="2:2">
      <c r="B722" s="128"/>
    </row>
    <row r="723" spans="2:2">
      <c r="B723" s="128"/>
    </row>
    <row r="724" spans="2:2">
      <c r="B724" s="128"/>
    </row>
    <row r="725" spans="2:2">
      <c r="B725" s="128"/>
    </row>
    <row r="726" spans="2:2">
      <c r="B726" s="128"/>
    </row>
    <row r="727" spans="2:2">
      <c r="B727" s="128"/>
    </row>
    <row r="728" spans="2:2">
      <c r="B728" s="128"/>
    </row>
    <row r="729" spans="2:2">
      <c r="B729" s="128"/>
    </row>
    <row r="730" spans="2:2">
      <c r="B730" s="128"/>
    </row>
    <row r="731" spans="2:2">
      <c r="B731" s="128"/>
    </row>
    <row r="732" spans="2:2">
      <c r="B732" s="128"/>
    </row>
    <row r="733" spans="2:2">
      <c r="B733" s="128"/>
    </row>
    <row r="734" spans="2:2">
      <c r="B734" s="128"/>
    </row>
    <row r="735" spans="2:2">
      <c r="B735" s="128"/>
    </row>
    <row r="736" spans="2:2">
      <c r="B736" s="128"/>
    </row>
    <row r="737" spans="2:2">
      <c r="B737" s="128"/>
    </row>
    <row r="738" spans="2:2">
      <c r="B738" s="128"/>
    </row>
    <row r="739" spans="2:2">
      <c r="B739" s="128"/>
    </row>
    <row r="740" spans="2:2">
      <c r="B740" s="128"/>
    </row>
    <row r="741" spans="2:2">
      <c r="B741" s="128"/>
    </row>
    <row r="742" spans="2:2">
      <c r="B742" s="128"/>
    </row>
    <row r="743" spans="2:2">
      <c r="B743" s="128"/>
    </row>
    <row r="744" spans="2:2">
      <c r="B744" s="128"/>
    </row>
    <row r="745" spans="2:2">
      <c r="B745" s="128"/>
    </row>
    <row r="746" spans="2:2">
      <c r="B746" s="128"/>
    </row>
    <row r="747" spans="2:2">
      <c r="B747" s="128"/>
    </row>
    <row r="748" spans="2:2">
      <c r="B748" s="128"/>
    </row>
    <row r="749" spans="2:2">
      <c r="B749" s="128"/>
    </row>
    <row r="750" spans="2:2">
      <c r="B750" s="128"/>
    </row>
    <row r="751" spans="2:2">
      <c r="B751" s="128"/>
    </row>
    <row r="752" spans="2:2">
      <c r="B752" s="128"/>
    </row>
    <row r="753" spans="2:2">
      <c r="B753" s="128"/>
    </row>
    <row r="754" spans="2:2">
      <c r="B754" s="128"/>
    </row>
    <row r="755" spans="2:2">
      <c r="B755" s="128"/>
    </row>
    <row r="756" spans="2:2">
      <c r="B756" s="128"/>
    </row>
    <row r="757" spans="2:2">
      <c r="B757" s="128"/>
    </row>
    <row r="758" spans="2:2">
      <c r="B758" s="128"/>
    </row>
    <row r="759" spans="2:2">
      <c r="B759" s="128"/>
    </row>
    <row r="760" spans="2:2">
      <c r="B760" s="128"/>
    </row>
    <row r="761" spans="2:2">
      <c r="B761" s="128"/>
    </row>
    <row r="762" spans="2:2">
      <c r="B762" s="128"/>
    </row>
    <row r="763" spans="2:2">
      <c r="B763" s="128"/>
    </row>
    <row r="764" spans="2:2">
      <c r="B764" s="128"/>
    </row>
    <row r="765" spans="2:2">
      <c r="B765" s="128"/>
    </row>
    <row r="766" spans="2:2">
      <c r="B766" s="128"/>
    </row>
    <row r="767" spans="2:2">
      <c r="B767" s="128"/>
    </row>
    <row r="768" spans="2:2">
      <c r="B768" s="128"/>
    </row>
    <row r="769" spans="2:2">
      <c r="B769" s="128"/>
    </row>
    <row r="770" spans="2:2">
      <c r="B770" s="128"/>
    </row>
    <row r="771" spans="2:2">
      <c r="B771" s="128"/>
    </row>
    <row r="772" spans="2:2">
      <c r="B772" s="128"/>
    </row>
    <row r="773" spans="2:2">
      <c r="B773" s="128"/>
    </row>
    <row r="774" spans="2:2">
      <c r="B774" s="128"/>
    </row>
    <row r="775" spans="2:2">
      <c r="B775" s="128"/>
    </row>
    <row r="776" spans="2:2">
      <c r="B776" s="128"/>
    </row>
    <row r="777" spans="2:2">
      <c r="B777" s="128"/>
    </row>
    <row r="778" spans="2:2">
      <c r="B778" s="128"/>
    </row>
    <row r="779" spans="2:2">
      <c r="B779" s="128"/>
    </row>
    <row r="780" spans="2:2">
      <c r="B780" s="128"/>
    </row>
    <row r="781" spans="2:2">
      <c r="B781" s="128"/>
    </row>
    <row r="782" spans="2:2">
      <c r="B782" s="128"/>
    </row>
    <row r="783" spans="2:2">
      <c r="B783" s="128"/>
    </row>
    <row r="784" spans="2:2">
      <c r="B784" s="128"/>
    </row>
    <row r="785" spans="2:2">
      <c r="B785" s="128"/>
    </row>
    <row r="786" spans="2:2">
      <c r="B786" s="128"/>
    </row>
    <row r="787" spans="2:2">
      <c r="B787" s="128"/>
    </row>
    <row r="788" spans="2:2">
      <c r="B788" s="128"/>
    </row>
    <row r="789" spans="2:2">
      <c r="B789" s="128"/>
    </row>
    <row r="790" spans="2:2">
      <c r="B790" s="128"/>
    </row>
    <row r="791" spans="2:2">
      <c r="B791" s="128"/>
    </row>
    <row r="792" spans="2:2">
      <c r="B792" s="128"/>
    </row>
    <row r="793" spans="2:2">
      <c r="B793" s="128"/>
    </row>
    <row r="794" spans="2:2">
      <c r="B794" s="128"/>
    </row>
    <row r="795" spans="2:2">
      <c r="B795" s="128"/>
    </row>
    <row r="796" spans="2:2">
      <c r="B796" s="128"/>
    </row>
    <row r="797" spans="2:2">
      <c r="B797" s="128"/>
    </row>
    <row r="798" spans="2:2">
      <c r="B798" s="128"/>
    </row>
    <row r="799" spans="2:2">
      <c r="B799" s="128"/>
    </row>
    <row r="800" spans="2:2">
      <c r="B800" s="128"/>
    </row>
    <row r="801" spans="2:2">
      <c r="B801" s="128"/>
    </row>
    <row r="802" spans="2:2">
      <c r="B802" s="128"/>
    </row>
    <row r="803" spans="2:2">
      <c r="B803" s="128"/>
    </row>
    <row r="804" spans="2:2">
      <c r="B804" s="128"/>
    </row>
    <row r="805" spans="2:2">
      <c r="B805" s="128"/>
    </row>
    <row r="806" spans="2:2">
      <c r="B806" s="128"/>
    </row>
    <row r="807" spans="2:2">
      <c r="B807" s="128"/>
    </row>
    <row r="808" spans="2:2">
      <c r="B808" s="128"/>
    </row>
    <row r="809" spans="2:2">
      <c r="B809" s="128"/>
    </row>
    <row r="810" spans="2:2">
      <c r="B810" s="128"/>
    </row>
    <row r="811" spans="2:2">
      <c r="B811" s="128"/>
    </row>
    <row r="812" spans="2:2">
      <c r="B812" s="128"/>
    </row>
    <row r="813" spans="2:2">
      <c r="B813" s="128"/>
    </row>
    <row r="814" spans="2:2">
      <c r="B814" s="128"/>
    </row>
    <row r="815" spans="2:2">
      <c r="B815" s="128"/>
    </row>
    <row r="816" spans="2:2">
      <c r="B816" s="128"/>
    </row>
    <row r="817" spans="2:2">
      <c r="B817" s="128"/>
    </row>
    <row r="818" spans="2:2">
      <c r="B818" s="128"/>
    </row>
    <row r="819" spans="2:2">
      <c r="B819" s="128"/>
    </row>
    <row r="820" spans="2:2">
      <c r="B820" s="128"/>
    </row>
    <row r="821" spans="2:2">
      <c r="B821" s="128"/>
    </row>
    <row r="822" spans="2:2">
      <c r="B822" s="128"/>
    </row>
    <row r="823" spans="2:2">
      <c r="B823" s="128"/>
    </row>
    <row r="824" spans="2:2">
      <c r="B824" s="128"/>
    </row>
    <row r="825" spans="2:2">
      <c r="B825" s="128"/>
    </row>
    <row r="826" spans="2:2">
      <c r="B826" s="128"/>
    </row>
    <row r="827" spans="2:2">
      <c r="B827" s="128"/>
    </row>
    <row r="828" spans="2:2">
      <c r="B828" s="128"/>
    </row>
    <row r="829" spans="2:2">
      <c r="B829" s="128"/>
    </row>
    <row r="830" spans="2:2">
      <c r="B830" s="128"/>
    </row>
    <row r="831" spans="2:2">
      <c r="B831" s="128"/>
    </row>
    <row r="832" spans="2:2">
      <c r="B832" s="128"/>
    </row>
    <row r="833" spans="2:2">
      <c r="B833" s="128"/>
    </row>
    <row r="834" spans="2:2">
      <c r="B834" s="128"/>
    </row>
    <row r="835" spans="2:2">
      <c r="B835" s="128"/>
    </row>
    <row r="836" spans="2:2">
      <c r="B836" s="128"/>
    </row>
    <row r="837" spans="2:2">
      <c r="B837" s="128"/>
    </row>
    <row r="838" spans="2:2">
      <c r="B838" s="128"/>
    </row>
    <row r="839" spans="2:2">
      <c r="B839" s="128"/>
    </row>
    <row r="840" spans="2:2">
      <c r="B840" s="128"/>
    </row>
    <row r="841" spans="2:2">
      <c r="B841" s="128"/>
    </row>
    <row r="842" spans="2:2">
      <c r="B842" s="128"/>
    </row>
    <row r="843" spans="2:2">
      <c r="B843" s="128"/>
    </row>
    <row r="844" spans="2:2">
      <c r="B844" s="128"/>
    </row>
    <row r="845" spans="2:2">
      <c r="B845" s="128"/>
    </row>
    <row r="846" spans="2:2">
      <c r="B846" s="128"/>
    </row>
    <row r="847" spans="2:2">
      <c r="B847" s="128"/>
    </row>
    <row r="848" spans="2:2">
      <c r="B848" s="128"/>
    </row>
    <row r="849" spans="2:2">
      <c r="B849" s="128"/>
    </row>
    <row r="850" spans="2:2">
      <c r="B850" s="128"/>
    </row>
    <row r="851" spans="2:2">
      <c r="B851" s="128"/>
    </row>
    <row r="852" spans="2:2">
      <c r="B852" s="128"/>
    </row>
    <row r="853" spans="2:2">
      <c r="B853" s="128"/>
    </row>
    <row r="854" spans="2:2">
      <c r="B854" s="128"/>
    </row>
    <row r="855" spans="2:2">
      <c r="B855" s="128"/>
    </row>
    <row r="856" spans="2:2">
      <c r="B856" s="128"/>
    </row>
    <row r="857" spans="2:2">
      <c r="B857" s="128"/>
    </row>
    <row r="858" spans="2:2">
      <c r="B858" s="128"/>
    </row>
    <row r="859" spans="2:2">
      <c r="B859" s="128"/>
    </row>
    <row r="860" spans="2:2">
      <c r="B860" s="128"/>
    </row>
    <row r="861" spans="2:2">
      <c r="B861" s="128"/>
    </row>
    <row r="862" spans="2:2">
      <c r="B862" s="128"/>
    </row>
    <row r="863" spans="2:2">
      <c r="B863" s="128"/>
    </row>
    <row r="864" spans="2:2">
      <c r="B864" s="128"/>
    </row>
    <row r="865" spans="2:2">
      <c r="B865" s="128"/>
    </row>
    <row r="866" spans="2:2">
      <c r="B866" s="128"/>
    </row>
    <row r="867" spans="2:2">
      <c r="B867" s="128"/>
    </row>
    <row r="868" spans="2:2">
      <c r="B868" s="128"/>
    </row>
    <row r="869" spans="2:2">
      <c r="B869" s="128"/>
    </row>
    <row r="870" spans="2:2">
      <c r="B870" s="128"/>
    </row>
    <row r="871" spans="2:2">
      <c r="B871" s="128"/>
    </row>
    <row r="872" spans="2:2">
      <c r="B872" s="128"/>
    </row>
    <row r="873" spans="2:2">
      <c r="B873" s="128"/>
    </row>
    <row r="874" spans="2:2">
      <c r="B874" s="128"/>
    </row>
    <row r="875" spans="2:2">
      <c r="B875" s="128"/>
    </row>
    <row r="876" spans="2:2">
      <c r="B876" s="128"/>
    </row>
    <row r="877" spans="2:2">
      <c r="B877" s="128"/>
    </row>
    <row r="878" spans="2:2">
      <c r="B878" s="128"/>
    </row>
    <row r="879" spans="2:2">
      <c r="B879" s="128"/>
    </row>
    <row r="880" spans="2:2">
      <c r="B880" s="128"/>
    </row>
    <row r="881" spans="2:2">
      <c r="B881" s="128"/>
    </row>
    <row r="882" spans="2:2">
      <c r="B882" s="128"/>
    </row>
    <row r="883" spans="2:2">
      <c r="B883" s="128"/>
    </row>
    <row r="884" spans="2:2">
      <c r="B884" s="128"/>
    </row>
    <row r="885" spans="2:2">
      <c r="B885" s="128"/>
    </row>
    <row r="886" spans="2:2">
      <c r="B886" s="128"/>
    </row>
    <row r="887" spans="2:2">
      <c r="B887" s="128"/>
    </row>
    <row r="888" spans="2:2">
      <c r="B888" s="128"/>
    </row>
    <row r="889" spans="2:2">
      <c r="B889" s="128"/>
    </row>
    <row r="890" spans="2:2">
      <c r="B890" s="128"/>
    </row>
    <row r="891" spans="2:2">
      <c r="B891" s="128"/>
    </row>
    <row r="892" spans="2:2">
      <c r="B892" s="128"/>
    </row>
    <row r="893" spans="2:2">
      <c r="B893" s="128"/>
    </row>
    <row r="894" spans="2:2">
      <c r="B894" s="128"/>
    </row>
    <row r="895" spans="2:2">
      <c r="B895" s="128"/>
    </row>
    <row r="896" spans="2:2">
      <c r="B896" s="128"/>
    </row>
    <row r="897" spans="2:2">
      <c r="B897" s="128"/>
    </row>
    <row r="898" spans="2:2">
      <c r="B898" s="128"/>
    </row>
    <row r="899" spans="2:2">
      <c r="B899" s="128"/>
    </row>
    <row r="900" spans="2:2">
      <c r="B900" s="128"/>
    </row>
    <row r="901" spans="2:2">
      <c r="B901" s="128"/>
    </row>
    <row r="902" spans="2:2">
      <c r="B902" s="128"/>
    </row>
    <row r="903" spans="2:2">
      <c r="B903" s="128"/>
    </row>
    <row r="904" spans="2:2">
      <c r="B904" s="128"/>
    </row>
    <row r="905" spans="2:2">
      <c r="B905" s="128"/>
    </row>
    <row r="906" spans="2:2">
      <c r="B906" s="128"/>
    </row>
    <row r="907" spans="2:2">
      <c r="B907" s="128"/>
    </row>
    <row r="908" spans="2:2">
      <c r="B908" s="128"/>
    </row>
    <row r="909" spans="2:2">
      <c r="B909" s="128"/>
    </row>
    <row r="910" spans="2:2">
      <c r="B910" s="128"/>
    </row>
    <row r="911" spans="2:2">
      <c r="B911" s="128"/>
    </row>
    <row r="912" spans="2:2">
      <c r="B912" s="128"/>
    </row>
    <row r="913" spans="2:2">
      <c r="B913" s="128"/>
    </row>
    <row r="914" spans="2:2">
      <c r="B914" s="128"/>
    </row>
    <row r="915" spans="2:2">
      <c r="B915" s="128"/>
    </row>
    <row r="916" spans="2:2">
      <c r="B916" s="128"/>
    </row>
    <row r="917" spans="2:2">
      <c r="B917" s="128"/>
    </row>
    <row r="918" spans="2:2">
      <c r="B918" s="128"/>
    </row>
    <row r="919" spans="2:2">
      <c r="B919" s="128"/>
    </row>
    <row r="920" spans="2:2">
      <c r="B920" s="128"/>
    </row>
    <row r="921" spans="2:2">
      <c r="B921" s="128"/>
    </row>
    <row r="922" spans="2:2">
      <c r="B922" s="128"/>
    </row>
    <row r="923" spans="2:2">
      <c r="B923" s="128"/>
    </row>
    <row r="924" spans="2:2">
      <c r="B924" s="128"/>
    </row>
    <row r="925" spans="2:2">
      <c r="B925" s="128"/>
    </row>
    <row r="926" spans="2:2">
      <c r="B926" s="128"/>
    </row>
    <row r="927" spans="2:2">
      <c r="B927" s="128"/>
    </row>
    <row r="928" spans="2:2">
      <c r="B928" s="128"/>
    </row>
    <row r="929" spans="2:2">
      <c r="B929" s="128"/>
    </row>
    <row r="930" spans="2:2">
      <c r="B930" s="128"/>
    </row>
    <row r="931" spans="2:2">
      <c r="B931" s="128"/>
    </row>
    <row r="932" spans="2:2">
      <c r="B932" s="128"/>
    </row>
    <row r="933" spans="2:2">
      <c r="B933" s="128"/>
    </row>
    <row r="934" spans="2:2">
      <c r="B934" s="128"/>
    </row>
    <row r="935" spans="2:2">
      <c r="B935" s="128"/>
    </row>
    <row r="936" spans="2:2">
      <c r="B936" s="128"/>
    </row>
    <row r="937" spans="2:2">
      <c r="B937" s="128"/>
    </row>
    <row r="938" spans="2:2">
      <c r="B938" s="128"/>
    </row>
    <row r="939" spans="2:2">
      <c r="B939" s="128"/>
    </row>
    <row r="940" spans="2:2">
      <c r="B940" s="128"/>
    </row>
    <row r="941" spans="2:2">
      <c r="B941" s="128"/>
    </row>
    <row r="942" spans="2:2">
      <c r="B942" s="128"/>
    </row>
    <row r="943" spans="2:2">
      <c r="B943" s="128"/>
    </row>
    <row r="944" spans="2:2">
      <c r="B944" s="128"/>
    </row>
    <row r="945" spans="2:2">
      <c r="B945" s="128"/>
    </row>
    <row r="946" spans="2:2">
      <c r="B946" s="128"/>
    </row>
    <row r="947" spans="2:2">
      <c r="B947" s="128"/>
    </row>
    <row r="948" spans="2:2">
      <c r="B948" s="128"/>
    </row>
    <row r="949" spans="2:2">
      <c r="B949" s="128"/>
    </row>
    <row r="950" spans="2:2">
      <c r="B950" s="128"/>
    </row>
    <row r="951" spans="2:2">
      <c r="B951" s="128"/>
    </row>
    <row r="952" spans="2:2">
      <c r="B952" s="128"/>
    </row>
    <row r="953" spans="2:2">
      <c r="B953" s="128"/>
    </row>
    <row r="954" spans="2:2">
      <c r="B954" s="128"/>
    </row>
    <row r="955" spans="2:2">
      <c r="B955" s="128"/>
    </row>
    <row r="956" spans="2:2">
      <c r="B956" s="128"/>
    </row>
    <row r="957" spans="2:2">
      <c r="B957" s="128"/>
    </row>
    <row r="958" spans="2:2">
      <c r="B958" s="128"/>
    </row>
    <row r="959" spans="2:2">
      <c r="B959" s="128"/>
    </row>
    <row r="960" spans="2:2">
      <c r="B960" s="128"/>
    </row>
    <row r="961" spans="2:2">
      <c r="B961" s="128"/>
    </row>
    <row r="962" spans="2:2">
      <c r="B962" s="128"/>
    </row>
    <row r="963" spans="2:2">
      <c r="B963" s="128"/>
    </row>
    <row r="964" spans="2:2">
      <c r="B964" s="128"/>
    </row>
    <row r="965" spans="2:2">
      <c r="B965" s="128"/>
    </row>
    <row r="966" spans="2:2">
      <c r="B966" s="128"/>
    </row>
    <row r="967" spans="2:2">
      <c r="B967" s="128"/>
    </row>
    <row r="968" spans="2:2">
      <c r="B968" s="128"/>
    </row>
    <row r="969" spans="2:2">
      <c r="B969" s="128"/>
    </row>
    <row r="970" spans="2:2">
      <c r="B970" s="128"/>
    </row>
    <row r="971" spans="2:2">
      <c r="B971" s="128"/>
    </row>
    <row r="972" spans="2:2">
      <c r="B972" s="128"/>
    </row>
    <row r="973" spans="2:2">
      <c r="B973" s="128"/>
    </row>
    <row r="974" spans="2:2">
      <c r="B974" s="128"/>
    </row>
    <row r="975" spans="2:2">
      <c r="B975" s="128"/>
    </row>
    <row r="976" spans="2:2">
      <c r="B976" s="128"/>
    </row>
    <row r="977" spans="2:2">
      <c r="B977" s="128"/>
    </row>
    <row r="978" spans="2:2">
      <c r="B978" s="128"/>
    </row>
    <row r="979" spans="2:2">
      <c r="B979" s="128"/>
    </row>
    <row r="980" spans="2:2">
      <c r="B980" s="128"/>
    </row>
    <row r="981" spans="2:2">
      <c r="B981" s="128"/>
    </row>
    <row r="982" spans="2:2">
      <c r="B982" s="128"/>
    </row>
    <row r="983" spans="2:2">
      <c r="B983" s="128"/>
    </row>
    <row r="984" spans="2:2">
      <c r="B984" s="128"/>
    </row>
    <row r="985" spans="2:2">
      <c r="B985" s="128"/>
    </row>
    <row r="986" spans="2:2">
      <c r="B986" s="128"/>
    </row>
    <row r="987" spans="2:2">
      <c r="B987" s="128"/>
    </row>
    <row r="988" spans="2:2">
      <c r="B988" s="128"/>
    </row>
    <row r="989" spans="2:2">
      <c r="B989" s="128"/>
    </row>
    <row r="990" spans="2:2">
      <c r="B990" s="128"/>
    </row>
    <row r="991" spans="2:2">
      <c r="B991" s="128"/>
    </row>
    <row r="992" spans="2:2">
      <c r="B992" s="128"/>
    </row>
    <row r="993" spans="2:2">
      <c r="B993" s="128"/>
    </row>
    <row r="994" spans="2:2">
      <c r="B994" s="128"/>
    </row>
    <row r="995" spans="2:2">
      <c r="B995" s="128"/>
    </row>
    <row r="996" spans="2:2">
      <c r="B996" s="128"/>
    </row>
    <row r="997" spans="2:2">
      <c r="B997" s="128"/>
    </row>
  </sheetData>
  <sheetProtection algorithmName="SHA-512" hashValue="oZn9xLclD1nvBo5bJbIDqZFxEcmnOij2lATuFVl7ISXCsO3UCXGv0D//BvUC9H+IvO1Sm+AbqLoOmUwoBjHjjQ==" saltValue="cxJVUmydRD1egcOKcgAOZg==" spinCount="100000" sheet="1" objects="1" scenarios="1"/>
  <mergeCells count="14">
    <mergeCell ref="J96:L96"/>
    <mergeCell ref="J97:L97"/>
    <mergeCell ref="J98:L98"/>
    <mergeCell ref="D92:F92"/>
    <mergeCell ref="D93:F93"/>
    <mergeCell ref="D96:F96"/>
    <mergeCell ref="D97:F97"/>
    <mergeCell ref="D98:F98"/>
    <mergeCell ref="D94:F94"/>
    <mergeCell ref="D85:F85"/>
    <mergeCell ref="D88:F88"/>
    <mergeCell ref="D89:F89"/>
    <mergeCell ref="D90:F90"/>
    <mergeCell ref="D91:F91"/>
  </mergeCells>
  <pageMargins left="0.7" right="0.7" top="0.75" bottom="0.75" header="0.3" footer="0.3"/>
  <pageSetup paperSize="9" scale="71" fitToHeight="0" orientation="landscape" r:id="rId1"/>
  <headerFooter>
    <oddFooter>&amp;R&amp;P</oddFooter>
  </headerFooter>
  <rowBreaks count="4" manualBreakCount="4">
    <brk id="17" max="9" man="1"/>
    <brk id="34" max="9" man="1"/>
    <brk id="50" max="9" man="1"/>
    <brk id="62" max="9" man="1"/>
  </rowBreaks>
  <ignoredErrors>
    <ignoredError sqref="D97"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TROŠKOVNIK</vt:lpstr>
      <vt:lpstr>TROŠKOVNIK!Print_Area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Marko Jovančević</dc:creator>
  <cp:lastModifiedBy>Marko Divić</cp:lastModifiedBy>
  <cp:lastPrinted>2023-09-14T10:31:17Z</cp:lastPrinted>
  <dcterms:created xsi:type="dcterms:W3CDTF">2021-03-04T08:23:08Z</dcterms:created>
  <dcterms:modified xsi:type="dcterms:W3CDTF">2023-09-14T10:38:15Z</dcterms:modified>
</cp:coreProperties>
</file>