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Svi radovi" sheetId="1" r:id="rId1"/>
  </sheets>
  <definedNames/>
  <calcPr fullCalcOnLoad="1"/>
</workbook>
</file>

<file path=xl/sharedStrings.xml><?xml version="1.0" encoding="utf-8"?>
<sst xmlns="http://schemas.openxmlformats.org/spreadsheetml/2006/main" count="141" uniqueCount="86">
  <si>
    <t>kom</t>
  </si>
  <si>
    <t>UKUPNA VRIJEDNOST RADOVA (bez PDV-a)</t>
  </si>
  <si>
    <t>3.2.</t>
  </si>
  <si>
    <r>
      <t>m</t>
    </r>
    <r>
      <rPr>
        <vertAlign val="superscript"/>
        <sz val="10"/>
        <rFont val="Arial"/>
        <family val="2"/>
      </rPr>
      <t>2</t>
    </r>
  </si>
  <si>
    <t>1.1.</t>
  </si>
  <si>
    <t>2.1.</t>
  </si>
  <si>
    <t>2.2.</t>
  </si>
  <si>
    <t>2.3.</t>
  </si>
  <si>
    <t>m'</t>
  </si>
  <si>
    <r>
      <t>m</t>
    </r>
    <r>
      <rPr>
        <vertAlign val="superscript"/>
        <sz val="10"/>
        <rFont val="Arial"/>
        <family val="2"/>
      </rPr>
      <t>2</t>
    </r>
  </si>
  <si>
    <t>3.1.</t>
  </si>
  <si>
    <t>4.1.</t>
  </si>
  <si>
    <t>1. Pripremni radovi</t>
  </si>
  <si>
    <t>r.br.</t>
  </si>
  <si>
    <t>opis stavke</t>
  </si>
  <si>
    <t>jed. mjera</t>
  </si>
  <si>
    <t>količina</t>
  </si>
  <si>
    <t>jed. cijena</t>
  </si>
  <si>
    <t>ukupno</t>
  </si>
  <si>
    <t>REKAPITULACIJA</t>
  </si>
  <si>
    <t>UKUPNO</t>
  </si>
  <si>
    <t>jed. cijena
(kn)</t>
  </si>
  <si>
    <t>ukupno
(kn)</t>
  </si>
  <si>
    <t>2. Građevinski radovi</t>
  </si>
  <si>
    <t>2.4.</t>
  </si>
  <si>
    <t>3. Horizontalna prometna signalizacija</t>
  </si>
  <si>
    <t>Označavanje nove horizontalne prometne signalizacije na kolniku.
U cijenu je uključen sav potreban materijal i rad.</t>
  </si>
  <si>
    <t>- oznaka na kolniku "R" žute boje</t>
  </si>
  <si>
    <t>- puna crta širine 0,10 m bijele boje (parkirališna mjesta )</t>
  </si>
  <si>
    <t>- puna crta širine 0,10 m (parkirališna mjesta bijele i žute boje)</t>
  </si>
  <si>
    <t>4. Vertikalna prometna signalizacija</t>
  </si>
  <si>
    <t>4.2.</t>
  </si>
  <si>
    <t>4.3.</t>
  </si>
  <si>
    <t>Dobava i postavljanje prometnih znakova i dopunskih ploča. 
Stavka obuhvaća dobavu, dopremu i montažu prometnog znaka.
U cijenu je uključen sav potreban materijal i rad.</t>
  </si>
  <si>
    <t xml:space="preserve">- prometni znak B02, Ø 60 cm, kl. I </t>
  </si>
  <si>
    <t xml:space="preserve">- prometni znak B04, Ø 60 cm, kl. I </t>
  </si>
  <si>
    <t>5. Bravarski radovi</t>
  </si>
  <si>
    <t>5.1.</t>
  </si>
  <si>
    <t>PDV (25%)</t>
  </si>
  <si>
    <t>UKUPNA VRIJEDNOST RADOVA (sa PDV-om)</t>
  </si>
  <si>
    <t>Napomena</t>
  </si>
  <si>
    <t xml:space="preserve">1. </t>
  </si>
  <si>
    <t xml:space="preserve">2. </t>
  </si>
  <si>
    <t>Datum: ___________________________</t>
  </si>
  <si>
    <t>_______________________________________</t>
  </si>
  <si>
    <t>(odgovorna osoba ponuditelja)</t>
  </si>
  <si>
    <t>M.P.</t>
  </si>
  <si>
    <t>Količine u stavkama su okvirne. Obračun će se izvršiti prema stvarno izvedenim količinama utvrđenim kroz dokaznicu mjera.</t>
  </si>
  <si>
    <t>Obnova postojeće horizontalne prometne signalizacije na kolniku.
U cijenu je uključen sav potreban materijal i rad.</t>
  </si>
  <si>
    <t>3.3.</t>
  </si>
  <si>
    <t>kom.</t>
  </si>
  <si>
    <t>1.2.</t>
  </si>
  <si>
    <t>Iskolčenje nogostupa, otoka i parkirališnih mjesta sa uključenom stabilizacijom točaka i ponovnim označavanjem prije ugradnje rubnjaka i označavanja mjesta.
U cijenu je uključen sav potreban materijal i rad.</t>
  </si>
  <si>
    <t>komplet</t>
  </si>
  <si>
    <t>- puna crta širine 0,10 m žute boje (parkirališna mjesta - R)</t>
  </si>
  <si>
    <t>Ugradnja metalnog stupa za postavljanje jednog prometnog znaka.
Stavka obuhvaća radove na iskopu rupe za temelj, izradu temelja te dobavu, dopremu i ugradnju nosivog pocinčanog metalnog stupa Ø 2", l = 320 cm u betonski temelj.
Temelj izvesti u obliku krnje piramide čije su stranice donjeg kvadrata dužine 30 cm a gornjeg 20 cm. Betoniranje temelja izvesti betonom razreda čvrstoće C20/25.
U cijenu je uključen sav potreban materijal i rad.</t>
  </si>
  <si>
    <t>Ugradnja metalnog stupa za postavljanje dva prometnog znaka.
Stavka obuhvaća radove na iskopu rupe za temelj, izradu temelja te dobavu, dopremu i ugradnju nosivog pocinčanog metalnog stupa Ø 2", l = 380 cm u betonski temelj.
Temelj izvesti u obliku krnje piramide čije su stranice donjeg kvadrata dužine 30 cm a gornjeg 20 cm. Betoniranje temelja izvesti betonom razreda čvrstoće C20/25.
U cijenu je uključen sav potreban materijal i rad.</t>
  </si>
  <si>
    <t>- dva parkirališna mjesta za osobe za invaliditetom žute boje (uključivo oznake i šrafirane površine između mjesta)</t>
  </si>
  <si>
    <t>- strelica bijele boje (smjer ravno)</t>
  </si>
  <si>
    <t>- puna zaustavna crta bijele boje širine 0,5 m</t>
  </si>
  <si>
    <t>- oznaka na kolniku STOP bijele boje
Obračun po komadu iscrtanog slova.</t>
  </si>
  <si>
    <t>- isprekidana rubna crta bijele boje širine 0,10 m</t>
  </si>
  <si>
    <t xml:space="preserve">- prometni znak B28-1, Ø 60 cm, kl. I </t>
  </si>
  <si>
    <t xml:space="preserve">- prometni znak B36, Ø 60 cm, kl. I </t>
  </si>
  <si>
    <t xml:space="preserve">- prometni znak C05, 60x60 cm, kl. I </t>
  </si>
  <si>
    <t>- prometni znak C39, 60x60 cm, kl. I</t>
  </si>
  <si>
    <t>- dopunska ploča E05 sadržaja "Osim za
  dostavu", 60x30 cm, kl. I</t>
  </si>
  <si>
    <t>- dopunska ploča E05 sadržaja "Osim za vozila  Općine Viškovo", 60x30 cm, kl. I</t>
  </si>
  <si>
    <t>Dobava, doprema i montaža zaštitnih stupića izrađenih od okruglih željeznih cijevi Ø 2", zatvorene s gornje strane (zavaren metalnom kapicom) te završno obojane sa dva sloja boje prema RAL 9007 ili RAL 5010.
Stupići se ugrađuju u beton C 25/20, na dubinu 30 cm. Udaljenost stupića od ruba pločnika iznosi 30 cm, a visina stupića je 75 cm od površine pločnika.
Nakon ugradnje stupića potrebno je urediti završni sloj asfalta.
U cijenu je uključen sav potreban materijal i rad.</t>
  </si>
  <si>
    <t>Vertikalnu i horizontalnu signalizaciju izvesti sukladno Pravilniku o prometnim znakovima, signalizaciji i opremi na cestama (Narodne novine, broj: 92/19).</t>
  </si>
  <si>
    <t>Fizičko uklanjanje postojeće horizontalne prometne signalizacije na kolniku frezanjem i odvoz uklonjenog materijala.
Lokaciju deponiranja i zbrinjavanja otpada osigurava izvoditelj.
U cijenu je uključen sav potreban materijal i rad.</t>
  </si>
  <si>
    <t>TROŠKOVNIK RADOVA UREĐENJA PROMETA IZA ZGRADE UPRAVE OPĆINE VIŠKOVO</t>
  </si>
  <si>
    <t>Uklanjanje stabla promjera debla do 45 cm neovisno o visini stabla.
Stavka obuhvaća uklanjanje stabla, iskop panja, utovar i odvoz na deponij.
Lokaciju deponiranja i zbrinjavanja otpada osigurava izvoditelj.
U cijenu je uključen sav potreban materijal i rad.</t>
  </si>
  <si>
    <t>2.5.</t>
  </si>
  <si>
    <t>Dobava, doprema i ugradnja uzdignutih cestovnih betonskih rubnjaka dimenzija 15x25x100 cm za nogostup i otoke.
Stavka obuhvaća iskop za temelje, izradu temelja, ugradbu montažnih betonskih rubnjaka, betonsko ojačanje rubnjaka sa stražnje strane u betonu tlačne čvrstoće C 16/20 i fugiranje spojnica rubnjaka. 
U cijenu je uključen sav potreban materijal i rad.
Obračun po m`.</t>
  </si>
  <si>
    <r>
      <t>Razbijanje i skidanje postojećeg asfaltnog zastora, utovar i odvoz na deponij izvođača radova.
Jedinična cijena uključuje sav potreban materijal i rad.
Obračun po m</t>
    </r>
    <r>
      <rPr>
        <vertAlign val="superscript"/>
        <sz val="10"/>
        <rFont val="Arial"/>
        <family val="2"/>
      </rPr>
      <t>2</t>
    </r>
    <r>
      <rPr>
        <sz val="10"/>
        <rFont val="Arial"/>
        <family val="2"/>
      </rPr>
      <t>.</t>
    </r>
  </si>
  <si>
    <t>Strojno zarezivanje asfalta motornom pilom u pravilne geometrijske oblike.
U cijenu je uključen sav potreban materijal i rad.
Obračun po m´.</t>
  </si>
  <si>
    <r>
      <t>Izrada habajućeg asfaltnog sloja nogostupa i otoka. Stavka obuhvaća radove na ručnoj i strojnoj ugradnji habajućeg sloja asfaltbetona AC 8 surf vrućim postupkom u debljini od 5 cm.
Stavka obuhvaća nabavu, dopremu i ugradnju asfaltne mješavine kao i zapunjavanje šupljina između rubnjaka i postojećeg asfalta.
Radove izvesti prema OTU za radove na cestama.
U cijenu je uključen sav potreban materijal i rad.
Obračun po m</t>
    </r>
    <r>
      <rPr>
        <vertAlign val="superscript"/>
        <sz val="10"/>
        <rFont val="Arial"/>
        <family val="2"/>
      </rPr>
      <t>2</t>
    </r>
    <r>
      <rPr>
        <sz val="10"/>
        <rFont val="Arial"/>
        <family val="2"/>
      </rPr>
      <t>.</t>
    </r>
  </si>
  <si>
    <t>- oznaka na kolniku (parkirališna mjesta za osobe sa invaliditetom; "R")</t>
  </si>
  <si>
    <r>
      <t>Uređenje donjeg nosivog sloja nogostupa i otoka ukupne površine cca 135 m</t>
    </r>
    <r>
      <rPr>
        <vertAlign val="superscript"/>
        <sz val="10"/>
        <rFont val="Arial"/>
        <family val="2"/>
      </rPr>
      <t>2</t>
    </r>
    <r>
      <rPr>
        <sz val="10"/>
        <rFont val="Arial"/>
        <family val="2"/>
      </rPr>
      <t>.
Stavka obuhvaća ugradnju kamenog nabačaja prosječne debljine 20 cm od mehanički stabiliziranog drobljenog kamena granulacije od 0-64 mm, CBR 30%, u zbijenom stanju. Materijal za izradu sloja je drobljeni kameni materijal koji mora biti čist, postojan na atmosferilije bez dodatka zemlje. Modul stišljivosti Ms mora biti veći od 80,0 MPa.
Cijena obuhvaća dobavu i ugradnju novog materijala, prijevoz, vlaženje, razastiranje i strojno zbijanje u skldu s OTU. 
U cijenu je uključen sav potreban materijal i rad.
Obračun po m</t>
    </r>
    <r>
      <rPr>
        <vertAlign val="superscript"/>
        <sz val="10"/>
        <rFont val="Arial"/>
        <family val="2"/>
      </rPr>
      <t>2</t>
    </r>
    <r>
      <rPr>
        <sz val="10"/>
        <rFont val="Arial"/>
        <family val="2"/>
      </rPr>
      <t>.</t>
    </r>
  </si>
  <si>
    <t>2.6.</t>
  </si>
  <si>
    <t>komad</t>
  </si>
  <si>
    <t>Podizanje lijevano željeznog poklopca okna na novu visinu.
Stavka obuhvaća ručno odštemavanje poklopca s okvirom, podizanje poklopca na visinu novih rubnjaka te ponovnu ugradnju u cementni mort.
U cijenu je uključen sav potreban materijal i rad.
Obračun po komadu.</t>
  </si>
  <si>
    <t>2.7.</t>
  </si>
  <si>
    <t>Izrada procjednica u cestovnim otocima.
Stavka obuhvaća ugradnju PVC cijevi promjera 75 mm u cestovne otoke radi omogućavanja otjecanja oborinskih voda.
U cijenu je uključen sav potreban materijal i rad.
Obračun po m`.</t>
  </si>
  <si>
    <t>m`</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</si>
</sst>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5">
    <font>
      <sz val="10"/>
      <name val="Arial"/>
      <family val="0"/>
    </font>
    <font>
      <b/>
      <sz val="12"/>
      <name val="Arial"/>
      <family val="2"/>
    </font>
    <font>
      <b/>
      <sz val="10"/>
      <name val="Arial"/>
      <family val="2"/>
    </font>
    <font>
      <sz val="8"/>
      <name val="Arial"/>
      <family val="0"/>
    </font>
    <font>
      <u val="single"/>
      <sz val="10"/>
      <color indexed="12"/>
      <name val="Arial"/>
      <family val="0"/>
    </font>
    <font>
      <u val="single"/>
      <sz val="10"/>
      <color indexed="36"/>
      <name val="Arial"/>
      <family val="0"/>
    </font>
    <font>
      <vertAlign val="superscript"/>
      <sz val="10"/>
      <name val="Arial"/>
      <family val="2"/>
    </font>
    <font>
      <b/>
      <sz val="11"/>
      <name val="Arial"/>
      <family val="2"/>
    </font>
    <font>
      <sz val="11"/>
      <name val="Arial"/>
      <family val="2"/>
    </font>
    <font>
      <sz val="10"/>
      <name val="MS Sans Serif"/>
      <family val="2"/>
    </font>
    <font>
      <sz val="10"/>
      <name val="Times_CRO"/>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
      <patternFill patternType="solid">
        <fgColor theme="2" tint="-0.09996999800205231"/>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style="thin"/>
      <top style="hair"/>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1" fillId="28" borderId="2" applyNumberFormat="0" applyAlignment="0" applyProtection="0"/>
    <xf numFmtId="0" fontId="32" fillId="28" borderId="3"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2" fontId="9" fillId="0" borderId="0">
      <alignment/>
      <protection/>
    </xf>
    <xf numFmtId="9" fontId="0" fillId="0" borderId="0" applyFont="0" applyFill="0" applyBorder="0" applyAlignment="0" applyProtection="0"/>
    <xf numFmtId="0" fontId="39" fillId="0" borderId="7" applyNumberFormat="0" applyFill="0" applyAlignment="0" applyProtection="0"/>
    <xf numFmtId="0" fontId="5" fillId="0" borderId="0" applyNumberFormat="0" applyFill="0" applyBorder="0" applyAlignment="0" applyProtection="0"/>
    <xf numFmtId="0" fontId="40" fillId="31"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2">
    <xf numFmtId="0" fontId="0" fillId="0" borderId="0" xfId="0" applyAlignment="1">
      <alignment/>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0" fillId="0" borderId="16" xfId="0" applyBorder="1" applyAlignment="1" applyProtection="1">
      <alignment/>
      <protection/>
    </xf>
    <xf numFmtId="49" fontId="0" fillId="0" borderId="16" xfId="0" applyNumberFormat="1" applyBorder="1" applyAlignment="1" applyProtection="1">
      <alignment vertical="center"/>
      <protection/>
    </xf>
    <xf numFmtId="0" fontId="2" fillId="33" borderId="0" xfId="0"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Fill="1" applyBorder="1" applyAlignment="1" applyProtection="1">
      <alignment/>
      <protection/>
    </xf>
    <xf numFmtId="2" fontId="0" fillId="33" borderId="0" xfId="0" applyNumberFormat="1" applyFill="1" applyBorder="1" applyAlignment="1" applyProtection="1">
      <alignment/>
      <protection/>
    </xf>
    <xf numFmtId="4" fontId="0" fillId="33" borderId="0" xfId="0" applyNumberFormat="1" applyFill="1" applyBorder="1" applyAlignment="1" applyProtection="1">
      <alignment/>
      <protection/>
    </xf>
    <xf numFmtId="0" fontId="2" fillId="2" borderId="17" xfId="0" applyFont="1" applyFill="1" applyBorder="1" applyAlignment="1" applyProtection="1">
      <alignment horizontal="center" vertical="center"/>
      <protection/>
    </xf>
    <xf numFmtId="49" fontId="2" fillId="2" borderId="18" xfId="0" applyNumberFormat="1" applyFont="1" applyFill="1" applyBorder="1" applyAlignment="1" applyProtection="1">
      <alignment horizontal="center" vertical="center"/>
      <protection/>
    </xf>
    <xf numFmtId="49" fontId="2" fillId="2" borderId="16" xfId="0" applyNumberFormat="1" applyFont="1" applyFill="1" applyBorder="1" applyAlignment="1" applyProtection="1">
      <alignment horizontal="center" vertical="center"/>
      <protection/>
    </xf>
    <xf numFmtId="49" fontId="2" fillId="2" borderId="19" xfId="0" applyNumberFormat="1" applyFont="1" applyFill="1" applyBorder="1" applyAlignment="1" applyProtection="1">
      <alignment horizontal="center" vertical="center"/>
      <protection/>
    </xf>
    <xf numFmtId="0" fontId="2" fillId="2" borderId="17" xfId="0" applyFont="1" applyFill="1" applyBorder="1" applyAlignment="1" applyProtection="1">
      <alignment horizontal="center" vertical="center" wrapText="1"/>
      <protection/>
    </xf>
    <xf numFmtId="2" fontId="2" fillId="2" borderId="17" xfId="0" applyNumberFormat="1" applyFont="1" applyFill="1" applyBorder="1" applyAlignment="1" applyProtection="1">
      <alignment horizontal="center" vertical="center"/>
      <protection/>
    </xf>
    <xf numFmtId="4" fontId="2" fillId="2" borderId="17" xfId="0" applyNumberFormat="1" applyFont="1" applyFill="1" applyBorder="1" applyAlignment="1" applyProtection="1">
      <alignment horizontal="center" vertical="center" wrapText="1"/>
      <protection/>
    </xf>
    <xf numFmtId="0" fontId="2" fillId="2" borderId="16" xfId="0" applyFont="1" applyFill="1" applyBorder="1" applyAlignment="1" applyProtection="1">
      <alignment horizontal="center"/>
      <protection/>
    </xf>
    <xf numFmtId="49" fontId="2" fillId="2" borderId="16" xfId="0" applyNumberFormat="1" applyFont="1" applyFill="1" applyBorder="1" applyAlignment="1" applyProtection="1">
      <alignment horizontal="center" vertical="center"/>
      <protection/>
    </xf>
    <xf numFmtId="0" fontId="2" fillId="2" borderId="16" xfId="0" applyFont="1" applyFill="1" applyBorder="1" applyAlignment="1" applyProtection="1">
      <alignment horizontal="center" wrapText="1"/>
      <protection/>
    </xf>
    <xf numFmtId="2" fontId="2" fillId="2" borderId="16" xfId="0" applyNumberFormat="1" applyFont="1" applyFill="1" applyBorder="1" applyAlignment="1" applyProtection="1">
      <alignment horizontal="center"/>
      <protection/>
    </xf>
    <xf numFmtId="4" fontId="2" fillId="2" borderId="16" xfId="0" applyNumberFormat="1" applyFont="1" applyFill="1" applyBorder="1" applyAlignment="1" applyProtection="1">
      <alignment horizontal="center"/>
      <protection/>
    </xf>
    <xf numFmtId="0" fontId="0" fillId="2" borderId="19" xfId="0" applyFont="1" applyFill="1" applyBorder="1" applyAlignment="1" applyProtection="1">
      <alignment horizontal="center" vertical="top"/>
      <protection/>
    </xf>
    <xf numFmtId="49" fontId="0" fillId="2" borderId="14" xfId="0" applyNumberFormat="1" applyFont="1" applyFill="1" applyBorder="1" applyAlignment="1" applyProtection="1">
      <alignment horizontal="left" vertical="center" wrapText="1"/>
      <protection/>
    </xf>
    <xf numFmtId="0" fontId="0" fillId="2" borderId="17" xfId="0" applyFont="1" applyFill="1" applyBorder="1" applyAlignment="1" applyProtection="1">
      <alignment horizontal="center" vertical="center" wrapText="1"/>
      <protection/>
    </xf>
    <xf numFmtId="4" fontId="0" fillId="2" borderId="0" xfId="0" applyNumberFormat="1" applyFont="1" applyFill="1" applyBorder="1" applyAlignment="1" applyProtection="1">
      <alignment horizontal="center" vertical="center"/>
      <protection/>
    </xf>
    <xf numFmtId="4" fontId="0" fillId="2" borderId="17" xfId="0" applyNumberFormat="1" applyFont="1" applyFill="1" applyBorder="1" applyAlignment="1" applyProtection="1">
      <alignment horizontal="center" vertical="center"/>
      <protection/>
    </xf>
    <xf numFmtId="0" fontId="0" fillId="2" borderId="17" xfId="0" applyFont="1" applyFill="1" applyBorder="1" applyAlignment="1" applyProtection="1">
      <alignment horizontal="center" vertical="top"/>
      <protection/>
    </xf>
    <xf numFmtId="49" fontId="0" fillId="2" borderId="17" xfId="0" applyNumberFormat="1" applyFont="1" applyFill="1" applyBorder="1" applyAlignment="1" applyProtection="1">
      <alignment horizontal="left" vertical="center" wrapText="1"/>
      <protection/>
    </xf>
    <xf numFmtId="0" fontId="2" fillId="2" borderId="18" xfId="0" applyFont="1" applyFill="1" applyBorder="1" applyAlignment="1" applyProtection="1">
      <alignment horizontal="left" vertical="top"/>
      <protection/>
    </xf>
    <xf numFmtId="0" fontId="2" fillId="2" borderId="16" xfId="0" applyFont="1" applyFill="1" applyBorder="1" applyAlignment="1" applyProtection="1">
      <alignment horizontal="left" vertical="top"/>
      <protection/>
    </xf>
    <xf numFmtId="0" fontId="2" fillId="2" borderId="19" xfId="0" applyFont="1" applyFill="1" applyBorder="1" applyAlignment="1" applyProtection="1">
      <alignment horizontal="left" vertical="top"/>
      <protection/>
    </xf>
    <xf numFmtId="4" fontId="2" fillId="2" borderId="17" xfId="0" applyNumberFormat="1" applyFont="1" applyFill="1" applyBorder="1" applyAlignment="1" applyProtection="1">
      <alignment horizontal="center"/>
      <protection/>
    </xf>
    <xf numFmtId="0" fontId="2" fillId="0" borderId="0" xfId="0" applyFont="1" applyBorder="1" applyAlignment="1" applyProtection="1">
      <alignment horizontal="left" vertical="top"/>
      <protection/>
    </xf>
    <xf numFmtId="49" fontId="2" fillId="0" borderId="0" xfId="0" applyNumberFormat="1" applyFont="1" applyBorder="1" applyAlignment="1" applyProtection="1">
      <alignment horizontal="left" vertical="center"/>
      <protection/>
    </xf>
    <xf numFmtId="4" fontId="2" fillId="0" borderId="0" xfId="0" applyNumberFormat="1" applyFont="1" applyBorder="1" applyAlignment="1" applyProtection="1">
      <alignment horizontal="center"/>
      <protection/>
    </xf>
    <xf numFmtId="0" fontId="2" fillId="33" borderId="18" xfId="0" applyFont="1" applyFill="1" applyBorder="1" applyAlignment="1" applyProtection="1">
      <alignment/>
      <protection/>
    </xf>
    <xf numFmtId="49" fontId="0" fillId="33" borderId="16" xfId="0" applyNumberFormat="1" applyFill="1" applyBorder="1" applyAlignment="1" applyProtection="1">
      <alignment vertical="center"/>
      <protection/>
    </xf>
    <xf numFmtId="0" fontId="0" fillId="33" borderId="16" xfId="0" applyFill="1" applyBorder="1" applyAlignment="1" applyProtection="1">
      <alignment/>
      <protection/>
    </xf>
    <xf numFmtId="2" fontId="0" fillId="33" borderId="16" xfId="0" applyNumberFormat="1" applyFill="1" applyBorder="1" applyAlignment="1" applyProtection="1">
      <alignment/>
      <protection/>
    </xf>
    <xf numFmtId="4" fontId="0" fillId="33" borderId="19" xfId="0" applyNumberFormat="1" applyFill="1" applyBorder="1" applyAlignment="1" applyProtection="1">
      <alignment/>
      <protection/>
    </xf>
    <xf numFmtId="0" fontId="2" fillId="4" borderId="17" xfId="0" applyFont="1" applyFill="1" applyBorder="1" applyAlignment="1" applyProtection="1">
      <alignment horizontal="center" vertical="center"/>
      <protection/>
    </xf>
    <xf numFmtId="49" fontId="2" fillId="4" borderId="18" xfId="0" applyNumberFormat="1" applyFont="1" applyFill="1" applyBorder="1" applyAlignment="1" applyProtection="1">
      <alignment horizontal="center" vertical="center"/>
      <protection/>
    </xf>
    <xf numFmtId="49" fontId="2" fillId="4" borderId="16" xfId="0" applyNumberFormat="1" applyFont="1" applyFill="1" applyBorder="1" applyAlignment="1" applyProtection="1">
      <alignment horizontal="center" vertical="center"/>
      <protection/>
    </xf>
    <xf numFmtId="49" fontId="2" fillId="4" borderId="19" xfId="0" applyNumberFormat="1"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wrapText="1"/>
      <protection/>
    </xf>
    <xf numFmtId="2" fontId="2" fillId="4" borderId="17" xfId="0" applyNumberFormat="1" applyFont="1" applyFill="1" applyBorder="1" applyAlignment="1" applyProtection="1">
      <alignment horizontal="center" vertical="center"/>
      <protection/>
    </xf>
    <xf numFmtId="4" fontId="2" fillId="4" borderId="17" xfId="0" applyNumberFormat="1" applyFont="1" applyFill="1" applyBorder="1" applyAlignment="1" applyProtection="1">
      <alignment horizontal="center" vertical="center" wrapText="1"/>
      <protection/>
    </xf>
    <xf numFmtId="0" fontId="0" fillId="4" borderId="17" xfId="0" applyFont="1" applyFill="1" applyBorder="1" applyAlignment="1" applyProtection="1">
      <alignment horizontal="center" vertical="top"/>
      <protection/>
    </xf>
    <xf numFmtId="49" fontId="0" fillId="4" borderId="18" xfId="0" applyNumberFormat="1" applyFont="1" applyFill="1" applyBorder="1" applyAlignment="1" applyProtection="1">
      <alignment horizontal="left" vertical="center" wrapText="1"/>
      <protection/>
    </xf>
    <xf numFmtId="49" fontId="0" fillId="4" borderId="16" xfId="0" applyNumberFormat="1" applyFont="1" applyFill="1" applyBorder="1" applyAlignment="1" applyProtection="1">
      <alignment horizontal="left" vertical="center" wrapText="1"/>
      <protection/>
    </xf>
    <xf numFmtId="49" fontId="0" fillId="4" borderId="19" xfId="0" applyNumberFormat="1" applyFont="1" applyFill="1" applyBorder="1" applyAlignment="1" applyProtection="1">
      <alignment horizontal="left" vertical="center" wrapText="1"/>
      <protection/>
    </xf>
    <xf numFmtId="0" fontId="0" fillId="4" borderId="17" xfId="0" applyFont="1" applyFill="1" applyBorder="1" applyAlignment="1" applyProtection="1">
      <alignment horizontal="center"/>
      <protection/>
    </xf>
    <xf numFmtId="2" fontId="0" fillId="4" borderId="17" xfId="0" applyNumberFormat="1" applyFont="1" applyFill="1" applyBorder="1" applyAlignment="1" applyProtection="1">
      <alignment horizontal="center"/>
      <protection/>
    </xf>
    <xf numFmtId="4" fontId="0" fillId="4" borderId="17" xfId="0" applyNumberFormat="1" applyFont="1" applyFill="1" applyBorder="1" applyAlignment="1" applyProtection="1">
      <alignment horizontal="center"/>
      <protection/>
    </xf>
    <xf numFmtId="0" fontId="0" fillId="4" borderId="20" xfId="0" applyFont="1" applyFill="1" applyBorder="1" applyAlignment="1" applyProtection="1">
      <alignment horizontal="center" vertical="top"/>
      <protection/>
    </xf>
    <xf numFmtId="49" fontId="0" fillId="4" borderId="13" xfId="0" applyNumberFormat="1" applyFont="1" applyFill="1" applyBorder="1" applyAlignment="1" applyProtection="1" quotePrefix="1">
      <alignment horizontal="left" vertical="center" wrapText="1"/>
      <protection/>
    </xf>
    <xf numFmtId="49" fontId="0" fillId="4" borderId="14" xfId="0" applyNumberFormat="1" applyFont="1" applyFill="1" applyBorder="1" applyAlignment="1" applyProtection="1">
      <alignment horizontal="left" vertical="center" wrapText="1"/>
      <protection/>
    </xf>
    <xf numFmtId="49" fontId="0" fillId="4" borderId="15" xfId="0" applyNumberFormat="1" applyFont="1" applyFill="1" applyBorder="1" applyAlignment="1" applyProtection="1">
      <alignment horizontal="left" vertical="center" wrapText="1"/>
      <protection/>
    </xf>
    <xf numFmtId="0" fontId="0" fillId="4" borderId="20" xfId="0" applyFont="1" applyFill="1" applyBorder="1" applyAlignment="1" applyProtection="1">
      <alignment horizontal="center"/>
      <protection/>
    </xf>
    <xf numFmtId="2" fontId="0" fillId="4" borderId="20" xfId="0" applyNumberFormat="1" applyFont="1" applyFill="1" applyBorder="1" applyAlignment="1" applyProtection="1">
      <alignment horizontal="center"/>
      <protection/>
    </xf>
    <xf numFmtId="4" fontId="0" fillId="4" borderId="20" xfId="0" applyNumberFormat="1" applyFont="1" applyFill="1" applyBorder="1" applyAlignment="1" applyProtection="1">
      <alignment horizontal="center"/>
      <protection/>
    </xf>
    <xf numFmtId="0" fontId="1" fillId="0" borderId="0" xfId="0" applyFont="1" applyAlignment="1" applyProtection="1">
      <alignment horizontal="left"/>
      <protection/>
    </xf>
    <xf numFmtId="0" fontId="0" fillId="4" borderId="21" xfId="0" applyFont="1" applyFill="1" applyBorder="1" applyAlignment="1" applyProtection="1">
      <alignment horizontal="center" vertical="top"/>
      <protection/>
    </xf>
    <xf numFmtId="49" fontId="0" fillId="4" borderId="18" xfId="0" applyNumberFormat="1" applyFont="1" applyFill="1" applyBorder="1" applyAlignment="1" applyProtection="1">
      <alignment horizontal="left" vertical="top" wrapText="1"/>
      <protection/>
    </xf>
    <xf numFmtId="49" fontId="0" fillId="4" borderId="16" xfId="0" applyNumberFormat="1" applyFont="1" applyFill="1" applyBorder="1" applyAlignment="1" applyProtection="1">
      <alignment horizontal="left" vertical="top" wrapText="1"/>
      <protection/>
    </xf>
    <xf numFmtId="49" fontId="0" fillId="4" borderId="19" xfId="0" applyNumberFormat="1" applyFont="1" applyFill="1" applyBorder="1" applyAlignment="1" applyProtection="1">
      <alignment horizontal="left" vertical="top" wrapText="1"/>
      <protection/>
    </xf>
    <xf numFmtId="0" fontId="0" fillId="4" borderId="17" xfId="0" applyFont="1" applyFill="1" applyBorder="1" applyAlignment="1" applyProtection="1">
      <alignment horizontal="center"/>
      <protection/>
    </xf>
    <xf numFmtId="2" fontId="0" fillId="4" borderId="17" xfId="0" applyNumberFormat="1" applyFont="1" applyFill="1" applyBorder="1" applyAlignment="1" applyProtection="1">
      <alignment horizontal="center"/>
      <protection/>
    </xf>
    <xf numFmtId="4" fontId="0" fillId="4" borderId="17" xfId="0" applyNumberFormat="1" applyFill="1" applyBorder="1" applyAlignment="1" applyProtection="1">
      <alignment horizontal="center"/>
      <protection/>
    </xf>
    <xf numFmtId="0" fontId="1" fillId="0" borderId="0" xfId="0" applyFont="1" applyBorder="1" applyAlignment="1" applyProtection="1">
      <alignment horizontal="left"/>
      <protection/>
    </xf>
    <xf numFmtId="49" fontId="0" fillId="4" borderId="10" xfId="0" applyNumberFormat="1" applyFont="1" applyFill="1" applyBorder="1" applyAlignment="1" applyProtection="1">
      <alignment horizontal="left" vertical="center" wrapText="1"/>
      <protection/>
    </xf>
    <xf numFmtId="49" fontId="0" fillId="4" borderId="11" xfId="0" applyNumberFormat="1" applyFont="1" applyFill="1" applyBorder="1" applyAlignment="1" applyProtection="1">
      <alignment horizontal="left" vertical="center" wrapText="1"/>
      <protection/>
    </xf>
    <xf numFmtId="49" fontId="0" fillId="4" borderId="12" xfId="0" applyNumberFormat="1" applyFont="1" applyFill="1" applyBorder="1" applyAlignment="1" applyProtection="1">
      <alignment horizontal="left" vertical="center" wrapText="1"/>
      <protection/>
    </xf>
    <xf numFmtId="0" fontId="0" fillId="4" borderId="20" xfId="0" applyFont="1" applyFill="1" applyBorder="1" applyAlignment="1" applyProtection="1">
      <alignment horizontal="center"/>
      <protection/>
    </xf>
    <xf numFmtId="2" fontId="0" fillId="4" borderId="20" xfId="0" applyNumberFormat="1" applyFont="1" applyFill="1" applyBorder="1" applyAlignment="1" applyProtection="1">
      <alignment horizont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 fillId="4" borderId="14" xfId="0" applyFont="1" applyFill="1" applyBorder="1" applyAlignment="1" applyProtection="1">
      <alignment horizontal="left" vertical="center"/>
      <protection/>
    </xf>
    <xf numFmtId="0" fontId="2" fillId="4" borderId="15" xfId="0" applyFont="1" applyFill="1" applyBorder="1" applyAlignment="1" applyProtection="1">
      <alignment horizontal="left" vertical="center"/>
      <protection/>
    </xf>
    <xf numFmtId="4" fontId="2" fillId="4" borderId="20" xfId="0" applyNumberFormat="1" applyFont="1" applyFill="1" applyBorder="1" applyAlignment="1" applyProtection="1">
      <alignment horizontal="center" vertical="center"/>
      <protection/>
    </xf>
    <xf numFmtId="4" fontId="0" fillId="0" borderId="0" xfId="0" applyNumberFormat="1" applyFont="1" applyBorder="1" applyAlignment="1" applyProtection="1">
      <alignment horizontal="right"/>
      <protection/>
    </xf>
    <xf numFmtId="0" fontId="0" fillId="0" borderId="0" xfId="0" applyBorder="1" applyAlignment="1" applyProtection="1">
      <alignment/>
      <protection/>
    </xf>
    <xf numFmtId="49" fontId="0" fillId="0" borderId="0" xfId="0" applyNumberFormat="1" applyBorder="1" applyAlignment="1" applyProtection="1">
      <alignment vertical="center"/>
      <protection/>
    </xf>
    <xf numFmtId="2" fontId="0" fillId="0" borderId="0" xfId="0" applyNumberFormat="1" applyBorder="1" applyAlignment="1" applyProtection="1">
      <alignment/>
      <protection/>
    </xf>
    <xf numFmtId="4" fontId="0" fillId="0" borderId="0" xfId="0" applyNumberFormat="1" applyBorder="1" applyAlignment="1" applyProtection="1">
      <alignment/>
      <protection/>
    </xf>
    <xf numFmtId="0" fontId="2" fillId="7" borderId="17" xfId="0" applyFont="1" applyFill="1" applyBorder="1" applyAlignment="1" applyProtection="1">
      <alignment horizontal="center" vertical="center"/>
      <protection/>
    </xf>
    <xf numFmtId="49" fontId="2" fillId="7" borderId="18" xfId="0" applyNumberFormat="1" applyFont="1" applyFill="1" applyBorder="1" applyAlignment="1" applyProtection="1">
      <alignment horizontal="center" vertical="center"/>
      <protection/>
    </xf>
    <xf numFmtId="49" fontId="2" fillId="7" borderId="16" xfId="0" applyNumberFormat="1" applyFont="1" applyFill="1" applyBorder="1" applyAlignment="1" applyProtection="1">
      <alignment horizontal="center" vertical="center"/>
      <protection/>
    </xf>
    <xf numFmtId="49" fontId="2" fillId="7" borderId="19" xfId="0" applyNumberFormat="1" applyFont="1" applyFill="1" applyBorder="1" applyAlignment="1" applyProtection="1">
      <alignment horizontal="center" vertical="center"/>
      <protection/>
    </xf>
    <xf numFmtId="0" fontId="2" fillId="7" borderId="17" xfId="0" applyFont="1" applyFill="1" applyBorder="1" applyAlignment="1" applyProtection="1">
      <alignment horizontal="center" vertical="center" wrapText="1"/>
      <protection/>
    </xf>
    <xf numFmtId="2" fontId="2" fillId="7" borderId="17" xfId="0" applyNumberFormat="1" applyFont="1" applyFill="1" applyBorder="1" applyAlignment="1" applyProtection="1">
      <alignment horizontal="center" vertical="center"/>
      <protection/>
    </xf>
    <xf numFmtId="4" fontId="2" fillId="7" borderId="17" xfId="0" applyNumberFormat="1" applyFont="1" applyFill="1" applyBorder="1" applyAlignment="1" applyProtection="1">
      <alignment horizontal="center" vertical="center" wrapText="1"/>
      <protection/>
    </xf>
    <xf numFmtId="0" fontId="0" fillId="7" borderId="22" xfId="0" applyFont="1" applyFill="1" applyBorder="1" applyAlignment="1" applyProtection="1">
      <alignment horizontal="center" vertical="top"/>
      <protection/>
    </xf>
    <xf numFmtId="49" fontId="0" fillId="7" borderId="23" xfId="0" applyNumberFormat="1" applyFont="1" applyFill="1" applyBorder="1" applyAlignment="1" applyProtection="1">
      <alignment horizontal="left" vertical="center" wrapText="1"/>
      <protection/>
    </xf>
    <xf numFmtId="49" fontId="0" fillId="7" borderId="24" xfId="0" applyNumberFormat="1" applyFont="1" applyFill="1" applyBorder="1" applyAlignment="1" applyProtection="1" quotePrefix="1">
      <alignment horizontal="left" vertical="center" wrapText="1"/>
      <protection/>
    </xf>
    <xf numFmtId="49" fontId="0" fillId="7" borderId="25" xfId="0" applyNumberFormat="1" applyFont="1" applyFill="1" applyBorder="1" applyAlignment="1" applyProtection="1" quotePrefix="1">
      <alignment horizontal="left" vertical="center" wrapText="1"/>
      <protection/>
    </xf>
    <xf numFmtId="0" fontId="0" fillId="7" borderId="26" xfId="0" applyFont="1" applyFill="1" applyBorder="1" applyAlignment="1" applyProtection="1">
      <alignment horizontal="center"/>
      <protection/>
    </xf>
    <xf numFmtId="4" fontId="0" fillId="7" borderId="26" xfId="0" applyNumberFormat="1" applyFont="1" applyFill="1" applyBorder="1" applyAlignment="1" applyProtection="1">
      <alignment horizontal="center"/>
      <protection/>
    </xf>
    <xf numFmtId="4" fontId="0" fillId="7" borderId="26" xfId="0" applyNumberFormat="1" applyFont="1" applyFill="1" applyBorder="1" applyAlignment="1" applyProtection="1">
      <alignment horizontal="right" wrapText="1"/>
      <protection/>
    </xf>
    <xf numFmtId="4" fontId="0" fillId="7" borderId="26" xfId="0" applyNumberFormat="1" applyFont="1" applyFill="1" applyBorder="1" applyAlignment="1" applyProtection="1">
      <alignment horizontal="right"/>
      <protection/>
    </xf>
    <xf numFmtId="0" fontId="0" fillId="7" borderId="21" xfId="0" applyFont="1" applyFill="1" applyBorder="1" applyAlignment="1" applyProtection="1">
      <alignment horizontal="center" vertical="top"/>
      <protection/>
    </xf>
    <xf numFmtId="49" fontId="0" fillId="7" borderId="27" xfId="0" applyNumberFormat="1" applyFont="1" applyFill="1" applyBorder="1" applyAlignment="1" applyProtection="1" quotePrefix="1">
      <alignment horizontal="left" vertical="center" wrapText="1"/>
      <protection/>
    </xf>
    <xf numFmtId="0" fontId="0" fillId="7" borderId="27" xfId="0" applyFont="1" applyFill="1" applyBorder="1" applyAlignment="1" applyProtection="1">
      <alignment horizontal="center"/>
      <protection/>
    </xf>
    <xf numFmtId="4" fontId="0" fillId="7" borderId="27" xfId="0" applyNumberFormat="1" applyFont="1" applyFill="1" applyBorder="1" applyAlignment="1" applyProtection="1">
      <alignment horizontal="center"/>
      <protection/>
    </xf>
    <xf numFmtId="49" fontId="0" fillId="7" borderId="23" xfId="0" applyNumberFormat="1" applyFont="1" applyFill="1" applyBorder="1" applyAlignment="1" applyProtection="1" quotePrefix="1">
      <alignment horizontal="left" vertical="center" wrapText="1"/>
      <protection/>
    </xf>
    <xf numFmtId="49" fontId="0" fillId="7" borderId="28" xfId="0" applyNumberFormat="1" applyFont="1" applyFill="1" applyBorder="1" applyAlignment="1" applyProtection="1" quotePrefix="1">
      <alignment horizontal="left" vertical="center" wrapText="1"/>
      <protection/>
    </xf>
    <xf numFmtId="49" fontId="0" fillId="7" borderId="29" xfId="0" applyNumberFormat="1" applyFont="1" applyFill="1" applyBorder="1" applyAlignment="1" applyProtection="1" quotePrefix="1">
      <alignment horizontal="left" vertical="center" wrapText="1"/>
      <protection/>
    </xf>
    <xf numFmtId="49" fontId="0" fillId="7" borderId="30" xfId="0" applyNumberFormat="1" applyFont="1" applyFill="1" applyBorder="1" applyAlignment="1" applyProtection="1" quotePrefix="1">
      <alignment horizontal="left" vertical="center" wrapText="1"/>
      <protection/>
    </xf>
    <xf numFmtId="4" fontId="0" fillId="7" borderId="31" xfId="0" applyNumberFormat="1" applyFont="1" applyFill="1" applyBorder="1" applyAlignment="1" applyProtection="1">
      <alignment horizontal="center"/>
      <protection/>
    </xf>
    <xf numFmtId="49" fontId="0" fillId="7" borderId="24" xfId="0" applyNumberFormat="1" applyFont="1" applyFill="1" applyBorder="1" applyAlignment="1" applyProtection="1">
      <alignment horizontal="left" vertical="center" wrapText="1"/>
      <protection/>
    </xf>
    <xf numFmtId="49" fontId="0" fillId="7" borderId="25" xfId="0" applyNumberFormat="1" applyFont="1" applyFill="1" applyBorder="1" applyAlignment="1" applyProtection="1">
      <alignment horizontal="left" vertical="center" wrapText="1"/>
      <protection/>
    </xf>
    <xf numFmtId="4" fontId="0" fillId="7" borderId="26" xfId="0" applyNumberFormat="1" applyFont="1" applyFill="1" applyBorder="1" applyAlignment="1" applyProtection="1">
      <alignment horizontal="center" wrapText="1"/>
      <protection/>
    </xf>
    <xf numFmtId="0" fontId="0" fillId="0" borderId="0" xfId="0" applyFont="1" applyAlignment="1" applyProtection="1">
      <alignment/>
      <protection/>
    </xf>
    <xf numFmtId="49" fontId="0" fillId="7" borderId="32" xfId="0" applyNumberFormat="1" applyFont="1" applyFill="1" applyBorder="1" applyAlignment="1" applyProtection="1" quotePrefix="1">
      <alignment horizontal="left" vertical="center" wrapText="1"/>
      <protection/>
    </xf>
    <xf numFmtId="49" fontId="0" fillId="7" borderId="33" xfId="0" applyNumberFormat="1" applyFont="1" applyFill="1" applyBorder="1" applyAlignment="1" applyProtection="1" quotePrefix="1">
      <alignment horizontal="left" vertical="center" wrapText="1"/>
      <protection/>
    </xf>
    <xf numFmtId="49" fontId="0" fillId="7" borderId="34" xfId="0" applyNumberFormat="1" applyFont="1" applyFill="1" applyBorder="1" applyAlignment="1" applyProtection="1" quotePrefix="1">
      <alignment horizontal="left" vertical="center" wrapText="1"/>
      <protection/>
    </xf>
    <xf numFmtId="49" fontId="0" fillId="7" borderId="31" xfId="0" applyNumberFormat="1" applyFont="1" applyFill="1" applyBorder="1" applyAlignment="1" applyProtection="1" quotePrefix="1">
      <alignment horizontal="left" vertical="center" wrapText="1"/>
      <protection/>
    </xf>
    <xf numFmtId="0" fontId="0" fillId="7" borderId="31" xfId="0" applyFont="1" applyFill="1" applyBorder="1" applyAlignment="1" applyProtection="1">
      <alignment horizontal="center"/>
      <protection/>
    </xf>
    <xf numFmtId="49" fontId="0" fillId="7" borderId="20" xfId="0" applyNumberFormat="1" applyFont="1" applyFill="1" applyBorder="1" applyAlignment="1" applyProtection="1" quotePrefix="1">
      <alignment horizontal="left" vertical="center" wrapText="1"/>
      <protection/>
    </xf>
    <xf numFmtId="0" fontId="0" fillId="7" borderId="20" xfId="0" applyFont="1" applyFill="1" applyBorder="1" applyAlignment="1" applyProtection="1">
      <alignment horizontal="center"/>
      <protection/>
    </xf>
    <xf numFmtId="4" fontId="0" fillId="7" borderId="20" xfId="0" applyNumberFormat="1" applyFont="1" applyFill="1" applyBorder="1" applyAlignment="1" applyProtection="1">
      <alignment horizontal="center"/>
      <protection/>
    </xf>
    <xf numFmtId="0" fontId="2" fillId="7" borderId="18"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19" xfId="0" applyFont="1" applyFill="1" applyBorder="1" applyAlignment="1" applyProtection="1">
      <alignment horizontal="left" vertical="center"/>
      <protection/>
    </xf>
    <xf numFmtId="4" fontId="2" fillId="7" borderId="17" xfId="0" applyNumberFormat="1" applyFont="1" applyFill="1" applyBorder="1" applyAlignment="1" applyProtection="1">
      <alignment horizontal="center" vertical="center"/>
      <protection/>
    </xf>
    <xf numFmtId="0" fontId="0" fillId="0" borderId="0" xfId="0" applyFont="1" applyBorder="1" applyAlignment="1" applyProtection="1">
      <alignment horizontal="center" vertical="top"/>
      <protection/>
    </xf>
    <xf numFmtId="49" fontId="0" fillId="0" borderId="0" xfId="0" applyNumberFormat="1" applyFont="1" applyBorder="1" applyAlignment="1" applyProtection="1" quotePrefix="1">
      <alignment horizontal="left" vertical="center" wrapText="1"/>
      <protection/>
    </xf>
    <xf numFmtId="0" fontId="0" fillId="0" borderId="0" xfId="0" applyFont="1" applyBorder="1" applyAlignment="1" applyProtection="1">
      <alignment horizontal="center"/>
      <protection/>
    </xf>
    <xf numFmtId="2" fontId="0" fillId="0" borderId="0" xfId="0" applyNumberFormat="1" applyFont="1" applyBorder="1" applyAlignment="1" applyProtection="1">
      <alignment horizontal="center"/>
      <protection/>
    </xf>
    <xf numFmtId="2" fontId="0" fillId="0" borderId="0" xfId="0" applyNumberFormat="1" applyFont="1" applyBorder="1" applyAlignment="1" applyProtection="1">
      <alignment horizontal="right" wrapText="1"/>
      <protection/>
    </xf>
    <xf numFmtId="0" fontId="2" fillId="34" borderId="17" xfId="0" applyFont="1" applyFill="1" applyBorder="1" applyAlignment="1" applyProtection="1">
      <alignment horizontal="center" vertical="center"/>
      <protection/>
    </xf>
    <xf numFmtId="49" fontId="2" fillId="34" borderId="18" xfId="0" applyNumberFormat="1" applyFont="1" applyFill="1" applyBorder="1" applyAlignment="1" applyProtection="1">
      <alignment horizontal="center" vertical="center"/>
      <protection/>
    </xf>
    <xf numFmtId="49" fontId="2" fillId="34" borderId="16" xfId="0" applyNumberFormat="1" applyFont="1" applyFill="1" applyBorder="1" applyAlignment="1" applyProtection="1">
      <alignment horizontal="center" vertical="center"/>
      <protection/>
    </xf>
    <xf numFmtId="49" fontId="2" fillId="34" borderId="19" xfId="0" applyNumberFormat="1"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wrapText="1"/>
      <protection/>
    </xf>
    <xf numFmtId="2" fontId="2" fillId="34" borderId="17" xfId="0" applyNumberFormat="1" applyFont="1" applyFill="1" applyBorder="1" applyAlignment="1" applyProtection="1">
      <alignment horizontal="center" vertical="center"/>
      <protection/>
    </xf>
    <xf numFmtId="4" fontId="2" fillId="34" borderId="17" xfId="0" applyNumberFormat="1"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top"/>
      <protection/>
    </xf>
    <xf numFmtId="49" fontId="0" fillId="34" borderId="20" xfId="0" applyNumberFormat="1" applyFont="1" applyFill="1" applyBorder="1" applyAlignment="1" applyProtection="1">
      <alignment horizontal="left" vertical="center" wrapText="1"/>
      <protection/>
    </xf>
    <xf numFmtId="49" fontId="0" fillId="34" borderId="20" xfId="0" applyNumberFormat="1" applyFont="1" applyFill="1" applyBorder="1" applyAlignment="1" applyProtection="1" quotePrefix="1">
      <alignment horizontal="left" vertical="center" wrapText="1"/>
      <protection/>
    </xf>
    <xf numFmtId="0" fontId="0" fillId="34" borderId="20" xfId="0" applyFont="1" applyFill="1" applyBorder="1" applyAlignment="1" applyProtection="1">
      <alignment horizontal="center"/>
      <protection/>
    </xf>
    <xf numFmtId="4" fontId="0" fillId="34" borderId="20" xfId="0" applyNumberFormat="1" applyFont="1" applyFill="1" applyBorder="1" applyAlignment="1" applyProtection="1">
      <alignment horizontal="center"/>
      <protection/>
    </xf>
    <xf numFmtId="0" fontId="0" fillId="34" borderId="21" xfId="0" applyFont="1" applyFill="1" applyBorder="1" applyAlignment="1" applyProtection="1">
      <alignment horizontal="center" vertical="top"/>
      <protection/>
    </xf>
    <xf numFmtId="49" fontId="0" fillId="34" borderId="26" xfId="0" applyNumberFormat="1" applyFont="1" applyFill="1" applyBorder="1" applyAlignment="1" applyProtection="1">
      <alignment horizontal="left" vertical="center" wrapText="1"/>
      <protection/>
    </xf>
    <xf numFmtId="49" fontId="0" fillId="34" borderId="26" xfId="0" applyNumberFormat="1" applyFont="1" applyFill="1" applyBorder="1" applyAlignment="1" applyProtection="1" quotePrefix="1">
      <alignment horizontal="left" vertical="center" wrapText="1"/>
      <protection/>
    </xf>
    <xf numFmtId="0" fontId="0" fillId="34" borderId="26" xfId="0" applyFont="1" applyFill="1" applyBorder="1" applyAlignment="1" applyProtection="1">
      <alignment horizontal="center"/>
      <protection/>
    </xf>
    <xf numFmtId="4" fontId="0" fillId="34" borderId="26" xfId="0" applyNumberFormat="1" applyFont="1" applyFill="1" applyBorder="1" applyAlignment="1" applyProtection="1">
      <alignment horizontal="center"/>
      <protection/>
    </xf>
    <xf numFmtId="4" fontId="0" fillId="34" borderId="26" xfId="0" applyNumberFormat="1" applyFont="1" applyFill="1" applyBorder="1" applyAlignment="1" applyProtection="1">
      <alignment horizontal="right" wrapText="1"/>
      <protection/>
    </xf>
    <xf numFmtId="4" fontId="0" fillId="34" borderId="21" xfId="0" applyNumberFormat="1" applyFont="1" applyFill="1" applyBorder="1" applyAlignment="1" applyProtection="1">
      <alignment horizontal="center"/>
      <protection/>
    </xf>
    <xf numFmtId="49" fontId="0" fillId="34" borderId="27" xfId="0" applyNumberFormat="1" applyFont="1" applyFill="1" applyBorder="1" applyAlignment="1" applyProtection="1" quotePrefix="1">
      <alignment horizontal="left" vertical="center" wrapText="1"/>
      <protection/>
    </xf>
    <xf numFmtId="0" fontId="0" fillId="34" borderId="34" xfId="0" applyFont="1" applyFill="1" applyBorder="1" applyAlignment="1" applyProtection="1">
      <alignment horizontal="center"/>
      <protection/>
    </xf>
    <xf numFmtId="4" fontId="0" fillId="34" borderId="27" xfId="0" applyNumberFormat="1" applyFont="1" applyFill="1" applyBorder="1" applyAlignment="1" applyProtection="1">
      <alignment horizontal="center"/>
      <protection/>
    </xf>
    <xf numFmtId="49" fontId="0" fillId="34" borderId="21" xfId="0" applyNumberFormat="1" applyFont="1" applyFill="1" applyBorder="1" applyAlignment="1" applyProtection="1" quotePrefix="1">
      <alignment horizontal="left" vertical="center" wrapText="1"/>
      <protection/>
    </xf>
    <xf numFmtId="0" fontId="0" fillId="34" borderId="35" xfId="0" applyFont="1" applyFill="1" applyBorder="1" applyAlignment="1" applyProtection="1">
      <alignment horizontal="center"/>
      <protection/>
    </xf>
    <xf numFmtId="4" fontId="0" fillId="34" borderId="36" xfId="0" applyNumberFormat="1" applyFont="1" applyFill="1" applyBorder="1" applyAlignment="1" applyProtection="1">
      <alignment horizontal="center"/>
      <protection/>
    </xf>
    <xf numFmtId="0" fontId="0" fillId="34" borderId="27" xfId="0" applyFont="1" applyFill="1" applyBorder="1" applyAlignment="1" applyProtection="1">
      <alignment horizontal="center"/>
      <protection/>
    </xf>
    <xf numFmtId="0" fontId="2" fillId="34" borderId="18" xfId="0" applyFont="1" applyFill="1" applyBorder="1" applyAlignment="1" applyProtection="1">
      <alignment horizontal="left" vertical="top"/>
      <protection/>
    </xf>
    <xf numFmtId="0" fontId="2" fillId="34" borderId="16" xfId="0" applyFont="1" applyFill="1" applyBorder="1" applyAlignment="1" applyProtection="1">
      <alignment horizontal="left"/>
      <protection/>
    </xf>
    <xf numFmtId="0" fontId="2" fillId="34" borderId="19" xfId="0" applyFont="1" applyFill="1" applyBorder="1" applyAlignment="1" applyProtection="1">
      <alignment horizontal="left"/>
      <protection/>
    </xf>
    <xf numFmtId="4" fontId="2" fillId="34" borderId="17" xfId="0" applyNumberFormat="1" applyFont="1" applyFill="1" applyBorder="1" applyAlignment="1" applyProtection="1">
      <alignment horizontal="center"/>
      <protection/>
    </xf>
    <xf numFmtId="0" fontId="0" fillId="0" borderId="16" xfId="0" applyFont="1" applyBorder="1" applyAlignment="1" applyProtection="1">
      <alignment horizontal="center" vertical="top"/>
      <protection/>
    </xf>
    <xf numFmtId="49" fontId="0" fillId="0" borderId="16" xfId="0" applyNumberFormat="1" applyFont="1" applyBorder="1" applyAlignment="1" applyProtection="1" quotePrefix="1">
      <alignment horizontal="left" vertical="center" wrapText="1"/>
      <protection/>
    </xf>
    <xf numFmtId="0" fontId="0" fillId="0" borderId="16" xfId="0" applyFont="1" applyBorder="1" applyAlignment="1" applyProtection="1">
      <alignment horizontal="center"/>
      <protection/>
    </xf>
    <xf numFmtId="2" fontId="0" fillId="0" borderId="16" xfId="0" applyNumberFormat="1" applyFont="1" applyBorder="1" applyAlignment="1" applyProtection="1">
      <alignment horizontal="center"/>
      <protection/>
    </xf>
    <xf numFmtId="2" fontId="0" fillId="0" borderId="16" xfId="0" applyNumberFormat="1" applyFont="1" applyBorder="1" applyAlignment="1" applyProtection="1">
      <alignment horizontal="right" wrapText="1"/>
      <protection/>
    </xf>
    <xf numFmtId="4" fontId="0" fillId="0" borderId="16" xfId="0" applyNumberFormat="1" applyFont="1" applyBorder="1" applyAlignment="1" applyProtection="1">
      <alignment horizontal="right"/>
      <protection/>
    </xf>
    <xf numFmtId="0" fontId="2" fillId="33" borderId="0" xfId="0" applyFont="1" applyFill="1" applyAlignment="1" applyProtection="1">
      <alignment/>
      <protection/>
    </xf>
    <xf numFmtId="49" fontId="0" fillId="33" borderId="0" xfId="0" applyNumberFormat="1" applyFill="1" applyAlignment="1" applyProtection="1">
      <alignment vertical="center"/>
      <protection/>
    </xf>
    <xf numFmtId="0" fontId="0" fillId="33" borderId="0" xfId="0" applyFill="1" applyAlignment="1" applyProtection="1">
      <alignment/>
      <protection/>
    </xf>
    <xf numFmtId="2" fontId="0" fillId="33" borderId="0" xfId="0" applyNumberFormat="1" applyFill="1" applyAlignment="1" applyProtection="1">
      <alignment/>
      <protection/>
    </xf>
    <xf numFmtId="4" fontId="0" fillId="33" borderId="0" xfId="0" applyNumberFormat="1" applyFill="1" applyAlignment="1" applyProtection="1">
      <alignment/>
      <protection/>
    </xf>
    <xf numFmtId="0" fontId="2" fillId="3" borderId="17" xfId="0" applyFont="1" applyFill="1" applyBorder="1" applyAlignment="1" applyProtection="1">
      <alignment horizontal="center" vertical="center"/>
      <protection/>
    </xf>
    <xf numFmtId="49" fontId="2" fillId="3" borderId="18" xfId="0" applyNumberFormat="1" applyFont="1" applyFill="1" applyBorder="1" applyAlignment="1" applyProtection="1">
      <alignment horizontal="center" vertical="center"/>
      <protection/>
    </xf>
    <xf numFmtId="49" fontId="2" fillId="3" borderId="16" xfId="0" applyNumberFormat="1" applyFont="1" applyFill="1" applyBorder="1" applyAlignment="1" applyProtection="1">
      <alignment horizontal="center" vertical="center"/>
      <protection/>
    </xf>
    <xf numFmtId="49" fontId="2" fillId="3" borderId="19" xfId="0" applyNumberFormat="1" applyFont="1" applyFill="1" applyBorder="1" applyAlignment="1" applyProtection="1">
      <alignment horizontal="center" vertical="center"/>
      <protection/>
    </xf>
    <xf numFmtId="0" fontId="2" fillId="3" borderId="17" xfId="0" applyFont="1" applyFill="1" applyBorder="1" applyAlignment="1" applyProtection="1">
      <alignment horizontal="center" vertical="center" wrapText="1"/>
      <protection/>
    </xf>
    <xf numFmtId="2" fontId="2" fillId="3" borderId="17" xfId="0" applyNumberFormat="1" applyFont="1" applyFill="1" applyBorder="1" applyAlignment="1" applyProtection="1">
      <alignment horizontal="center" vertical="center"/>
      <protection/>
    </xf>
    <xf numFmtId="4" fontId="2" fillId="3" borderId="17" xfId="0" applyNumberFormat="1" applyFont="1" applyFill="1" applyBorder="1" applyAlignment="1" applyProtection="1">
      <alignment horizontal="center" vertical="center"/>
      <protection/>
    </xf>
    <xf numFmtId="0" fontId="0" fillId="3" borderId="17" xfId="0" applyFont="1" applyFill="1" applyBorder="1" applyAlignment="1" applyProtection="1">
      <alignment horizontal="center" vertical="top"/>
      <protection/>
    </xf>
    <xf numFmtId="49" fontId="0" fillId="3" borderId="37" xfId="0" applyNumberFormat="1" applyFont="1" applyFill="1" applyBorder="1" applyAlignment="1" applyProtection="1">
      <alignment horizontal="left" vertical="center" wrapText="1"/>
      <protection/>
    </xf>
    <xf numFmtId="49" fontId="0" fillId="3" borderId="0" xfId="0" applyNumberFormat="1" applyFont="1" applyFill="1" applyBorder="1" applyAlignment="1" applyProtection="1">
      <alignment horizontal="left" vertical="center" wrapText="1"/>
      <protection/>
    </xf>
    <xf numFmtId="49" fontId="0" fillId="3" borderId="35" xfId="0" applyNumberFormat="1" applyFont="1" applyFill="1" applyBorder="1" applyAlignment="1" applyProtection="1">
      <alignment horizontal="left" vertical="center" wrapText="1"/>
      <protection/>
    </xf>
    <xf numFmtId="0" fontId="0" fillId="3" borderId="17" xfId="0" applyFont="1" applyFill="1" applyBorder="1" applyAlignment="1" applyProtection="1">
      <alignment horizontal="center" wrapText="1"/>
      <protection/>
    </xf>
    <xf numFmtId="4" fontId="0" fillId="3" borderId="17" xfId="0" applyNumberFormat="1" applyFont="1" applyFill="1" applyBorder="1" applyAlignment="1" applyProtection="1">
      <alignment horizontal="center"/>
      <protection/>
    </xf>
    <xf numFmtId="0" fontId="2" fillId="3" borderId="13" xfId="0" applyFont="1" applyFill="1" applyBorder="1" applyAlignment="1" applyProtection="1">
      <alignment horizontal="left" vertical="top"/>
      <protection/>
    </xf>
    <xf numFmtId="0" fontId="2" fillId="3" borderId="16" xfId="0" applyFont="1" applyFill="1" applyBorder="1" applyAlignment="1" applyProtection="1">
      <alignment horizontal="left"/>
      <protection/>
    </xf>
    <xf numFmtId="0" fontId="2" fillId="3" borderId="14" xfId="0" applyFont="1" applyFill="1" applyBorder="1" applyAlignment="1" applyProtection="1">
      <alignment horizontal="left"/>
      <protection/>
    </xf>
    <xf numFmtId="0" fontId="2" fillId="3" borderId="15" xfId="0" applyFont="1" applyFill="1" applyBorder="1" applyAlignment="1" applyProtection="1">
      <alignment horizontal="left"/>
      <protection/>
    </xf>
    <xf numFmtId="4" fontId="2" fillId="3" borderId="20" xfId="0" applyNumberFormat="1" applyFont="1" applyFill="1" applyBorder="1" applyAlignment="1" applyProtection="1">
      <alignment horizontal="center"/>
      <protection/>
    </xf>
    <xf numFmtId="0" fontId="7" fillId="0" borderId="18" xfId="0" applyFont="1" applyBorder="1" applyAlignment="1" applyProtection="1">
      <alignment/>
      <protection/>
    </xf>
    <xf numFmtId="49" fontId="8" fillId="0" borderId="16" xfId="0" applyNumberFormat="1" applyFont="1" applyBorder="1" applyAlignment="1" applyProtection="1">
      <alignment vertical="center"/>
      <protection/>
    </xf>
    <xf numFmtId="0" fontId="8" fillId="0" borderId="16" xfId="0" applyFont="1" applyBorder="1" applyAlignment="1" applyProtection="1">
      <alignment/>
      <protection/>
    </xf>
    <xf numFmtId="0" fontId="8" fillId="0" borderId="19" xfId="0" applyFont="1" applyBorder="1" applyAlignment="1" applyProtection="1">
      <alignment/>
      <protection/>
    </xf>
    <xf numFmtId="0" fontId="8" fillId="0" borderId="37" xfId="0" applyFont="1" applyBorder="1" applyAlignment="1" applyProtection="1">
      <alignment/>
      <protection/>
    </xf>
    <xf numFmtId="0" fontId="8" fillId="0" borderId="29" xfId="0" applyFont="1" applyBorder="1" applyAlignment="1" applyProtection="1">
      <alignment/>
      <protection/>
    </xf>
    <xf numFmtId="49" fontId="8" fillId="0" borderId="29" xfId="0" applyNumberFormat="1" applyFont="1" applyBorder="1" applyAlignment="1" applyProtection="1">
      <alignment vertical="center"/>
      <protection/>
    </xf>
    <xf numFmtId="0" fontId="8" fillId="0" borderId="25" xfId="0" applyFont="1" applyBorder="1" applyAlignment="1" applyProtection="1">
      <alignment/>
      <protection/>
    </xf>
    <xf numFmtId="4" fontId="8" fillId="0" borderId="25" xfId="0" applyNumberFormat="1" applyFont="1" applyBorder="1" applyAlignment="1" applyProtection="1">
      <alignment horizontal="center"/>
      <protection/>
    </xf>
    <xf numFmtId="0" fontId="8" fillId="0" borderId="0" xfId="0" applyFont="1" applyBorder="1" applyAlignment="1" applyProtection="1">
      <alignment/>
      <protection/>
    </xf>
    <xf numFmtId="0" fontId="8" fillId="0" borderId="33" xfId="0" applyFont="1" applyBorder="1" applyAlignment="1" applyProtection="1">
      <alignment/>
      <protection/>
    </xf>
    <xf numFmtId="49" fontId="8" fillId="0" borderId="33" xfId="0" applyNumberFormat="1" applyFont="1" applyBorder="1" applyAlignment="1" applyProtection="1">
      <alignment vertical="center"/>
      <protection/>
    </xf>
    <xf numFmtId="0" fontId="8" fillId="0" borderId="34" xfId="0" applyFont="1" applyBorder="1" applyAlignment="1" applyProtection="1">
      <alignment/>
      <protection/>
    </xf>
    <xf numFmtId="4" fontId="8" fillId="0" borderId="34" xfId="0" applyNumberFormat="1" applyFont="1" applyBorder="1" applyAlignment="1" applyProtection="1">
      <alignment horizontal="center"/>
      <protection/>
    </xf>
    <xf numFmtId="4" fontId="8" fillId="0" borderId="0" xfId="0" applyNumberFormat="1" applyFont="1" applyAlignment="1" applyProtection="1">
      <alignment/>
      <protection/>
    </xf>
    <xf numFmtId="4" fontId="8" fillId="0" borderId="0" xfId="0" applyNumberFormat="1" applyFont="1" applyBorder="1" applyAlignment="1" applyProtection="1">
      <alignment/>
      <protection/>
    </xf>
    <xf numFmtId="49" fontId="8" fillId="0" borderId="0" xfId="0" applyNumberFormat="1" applyFont="1" applyBorder="1" applyAlignment="1" applyProtection="1">
      <alignment vertical="center"/>
      <protection/>
    </xf>
    <xf numFmtId="0" fontId="8" fillId="0" borderId="15" xfId="0" applyFont="1" applyBorder="1" applyAlignment="1" applyProtection="1">
      <alignment/>
      <protection/>
    </xf>
    <xf numFmtId="4" fontId="8" fillId="0" borderId="35" xfId="0" applyNumberFormat="1" applyFont="1" applyBorder="1" applyAlignment="1" applyProtection="1">
      <alignment horizontal="center"/>
      <protection/>
    </xf>
    <xf numFmtId="0" fontId="7" fillId="0" borderId="16" xfId="0" applyFont="1" applyBorder="1" applyAlignment="1" applyProtection="1">
      <alignment/>
      <protection/>
    </xf>
    <xf numFmtId="49" fontId="7" fillId="0" borderId="16" xfId="0" applyNumberFormat="1" applyFont="1" applyBorder="1" applyAlignment="1" applyProtection="1">
      <alignment vertical="center"/>
      <protection/>
    </xf>
    <xf numFmtId="4" fontId="7" fillId="0" borderId="17" xfId="0" applyNumberFormat="1" applyFont="1" applyBorder="1" applyAlignment="1" applyProtection="1">
      <alignment horizontal="center"/>
      <protection/>
    </xf>
    <xf numFmtId="4" fontId="7" fillId="0" borderId="0" xfId="0" applyNumberFormat="1" applyFont="1" applyBorder="1" applyAlignment="1" applyProtection="1">
      <alignment/>
      <protection/>
    </xf>
    <xf numFmtId="0" fontId="7" fillId="0" borderId="0" xfId="0" applyFont="1" applyAlignment="1" applyProtection="1">
      <alignment/>
      <protection/>
    </xf>
    <xf numFmtId="49" fontId="7" fillId="0" borderId="0" xfId="0" applyNumberFormat="1" applyFont="1" applyAlignment="1" applyProtection="1">
      <alignment vertical="center"/>
      <protection/>
    </xf>
    <xf numFmtId="0" fontId="7" fillId="0" borderId="18" xfId="0" applyFont="1" applyFill="1" applyBorder="1" applyAlignment="1" applyProtection="1">
      <alignment/>
      <protection/>
    </xf>
    <xf numFmtId="0" fontId="7" fillId="0" borderId="19" xfId="0" applyFont="1" applyBorder="1" applyAlignment="1" applyProtection="1">
      <alignment/>
      <protection/>
    </xf>
    <xf numFmtId="4" fontId="7" fillId="0" borderId="19" xfId="0" applyNumberFormat="1" applyFont="1" applyBorder="1" applyAlignment="1" applyProtection="1">
      <alignment horizontal="center"/>
      <protection/>
    </xf>
    <xf numFmtId="49" fontId="0" fillId="0" borderId="0" xfId="0" applyNumberFormat="1" applyAlignment="1" applyProtection="1">
      <alignmen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wrapText="1"/>
      <protection/>
    </xf>
    <xf numFmtId="0" fontId="0" fillId="0" borderId="0" xfId="0" applyBorder="1" applyAlignment="1" applyProtection="1">
      <alignment/>
      <protection/>
    </xf>
    <xf numFmtId="0" fontId="0" fillId="0" borderId="0" xfId="0" applyFont="1" applyFill="1" applyBorder="1" applyAlignment="1" applyProtection="1">
      <alignment horizontal="center" vertical="center"/>
      <protection/>
    </xf>
    <xf numFmtId="49" fontId="0" fillId="0" borderId="0" xfId="0" applyNumberFormat="1" applyFont="1" applyAlignment="1" applyProtection="1">
      <alignment horizontal="left" vertical="center" wrapText="1"/>
      <protection/>
    </xf>
    <xf numFmtId="49" fontId="0" fillId="0" borderId="0" xfId="0" applyNumberFormat="1" applyFont="1" applyAlignment="1" applyProtection="1">
      <alignment horizontal="center" vertical="center"/>
      <protection/>
    </xf>
    <xf numFmtId="1" fontId="0" fillId="0" borderId="0" xfId="51" applyNumberFormat="1" applyFont="1" applyAlignment="1" applyProtection="1">
      <alignment horizontal="left" vertical="top"/>
      <protection/>
    </xf>
    <xf numFmtId="2" fontId="3" fillId="0" borderId="0" xfId="51" applyFont="1" applyAlignment="1" applyProtection="1">
      <alignment/>
      <protection/>
    </xf>
    <xf numFmtId="2" fontId="3" fillId="0" borderId="0" xfId="51" applyFont="1" applyAlignment="1" applyProtection="1">
      <alignment horizontal="center"/>
      <protection/>
    </xf>
    <xf numFmtId="1" fontId="10" fillId="0" borderId="0" xfId="51" applyNumberFormat="1" applyFont="1" applyAlignment="1" applyProtection="1">
      <alignment horizontal="center" vertical="top"/>
      <protection/>
    </xf>
    <xf numFmtId="1" fontId="10" fillId="0" borderId="0" xfId="51" applyNumberFormat="1" applyFont="1" applyAlignment="1" applyProtection="1">
      <alignment horizontal="justify" vertical="top"/>
      <protection/>
    </xf>
    <xf numFmtId="1" fontId="3" fillId="0" borderId="0" xfId="51" applyNumberFormat="1" applyFont="1" applyAlignment="1" applyProtection="1">
      <alignment horizontal="center"/>
      <protection/>
    </xf>
    <xf numFmtId="4" fontId="0" fillId="0" borderId="0" xfId="51" applyNumberFormat="1" applyFont="1" applyAlignment="1" applyProtection="1">
      <alignment horizontal="right"/>
      <protection/>
    </xf>
    <xf numFmtId="2" fontId="0" fillId="0" borderId="0" xfId="51" applyFont="1" applyAlignment="1" applyProtection="1">
      <alignment/>
      <protection/>
    </xf>
    <xf numFmtId="2" fontId="0" fillId="0" borderId="0" xfId="51" applyFont="1" applyAlignment="1" applyProtection="1">
      <alignment horizontal="center"/>
      <protection/>
    </xf>
    <xf numFmtId="4" fontId="0" fillId="2" borderId="17" xfId="0" applyNumberFormat="1" applyFont="1" applyFill="1" applyBorder="1" applyAlignment="1" applyProtection="1">
      <alignment horizontal="center" vertical="center" wrapText="1"/>
      <protection locked="0"/>
    </xf>
    <xf numFmtId="2" fontId="0" fillId="4" borderId="17" xfId="0" applyNumberFormat="1" applyFont="1" applyFill="1" applyBorder="1" applyAlignment="1" applyProtection="1">
      <alignment horizontal="center" wrapText="1"/>
      <protection locked="0"/>
    </xf>
    <xf numFmtId="2" fontId="0" fillId="4" borderId="20" xfId="0" applyNumberFormat="1" applyFont="1" applyFill="1" applyBorder="1" applyAlignment="1" applyProtection="1">
      <alignment horizontal="center" wrapText="1"/>
      <protection locked="0"/>
    </xf>
    <xf numFmtId="4" fontId="0" fillId="4" borderId="17" xfId="0" applyNumberFormat="1" applyFont="1" applyFill="1" applyBorder="1" applyAlignment="1" applyProtection="1">
      <alignment horizontal="center" wrapText="1"/>
      <protection locked="0"/>
    </xf>
    <xf numFmtId="4" fontId="0" fillId="4" borderId="21" xfId="0" applyNumberFormat="1" applyFont="1" applyFill="1" applyBorder="1" applyAlignment="1" applyProtection="1">
      <alignment horizontal="center" wrapText="1"/>
      <protection locked="0"/>
    </xf>
    <xf numFmtId="4" fontId="0" fillId="4" borderId="17" xfId="0" applyNumberFormat="1" applyFill="1" applyBorder="1" applyAlignment="1" applyProtection="1">
      <alignment horizontal="center"/>
      <protection locked="0"/>
    </xf>
    <xf numFmtId="4" fontId="0" fillId="7" borderId="27" xfId="0" applyNumberFormat="1" applyFont="1" applyFill="1" applyBorder="1" applyAlignment="1" applyProtection="1">
      <alignment horizontal="center" wrapText="1"/>
      <protection locked="0"/>
    </xf>
    <xf numFmtId="4" fontId="0" fillId="7" borderId="31" xfId="0" applyNumberFormat="1" applyFont="1" applyFill="1" applyBorder="1" applyAlignment="1" applyProtection="1">
      <alignment horizontal="center" wrapText="1"/>
      <protection locked="0"/>
    </xf>
    <xf numFmtId="4" fontId="0" fillId="7" borderId="20" xfId="0" applyNumberFormat="1" applyFont="1" applyFill="1" applyBorder="1" applyAlignment="1" applyProtection="1">
      <alignment horizontal="center" wrapText="1"/>
      <protection locked="0"/>
    </xf>
    <xf numFmtId="4" fontId="0" fillId="34" borderId="20" xfId="0" applyNumberFormat="1" applyFont="1" applyFill="1" applyBorder="1" applyAlignment="1" applyProtection="1">
      <alignment horizontal="center" wrapText="1"/>
      <protection locked="0"/>
    </xf>
    <xf numFmtId="4" fontId="0" fillId="34" borderId="27" xfId="0" applyNumberFormat="1" applyFont="1" applyFill="1" applyBorder="1" applyAlignment="1" applyProtection="1">
      <alignment horizontal="center" wrapText="1"/>
      <protection locked="0"/>
    </xf>
    <xf numFmtId="4" fontId="0" fillId="34" borderId="21" xfId="0" applyNumberFormat="1" applyFont="1" applyFill="1" applyBorder="1" applyAlignment="1" applyProtection="1">
      <alignment horizontal="center" wrapText="1"/>
      <protection locked="0"/>
    </xf>
    <xf numFmtId="4" fontId="0" fillId="3" borderId="17" xfId="0" applyNumberFormat="1" applyFont="1" applyFill="1" applyBorder="1" applyAlignment="1" applyProtection="1">
      <alignment horizontal="center"/>
      <protection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ROŠKOVNIK_ILOVIK-SVE"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workbookViewId="0" topLeftCell="A1">
      <selection activeCell="H7" sqref="H7"/>
    </sheetView>
  </sheetViews>
  <sheetFormatPr defaultColWidth="9.140625" defaultRowHeight="12.75"/>
  <cols>
    <col min="1" max="1" width="4.140625" style="4" customWidth="1"/>
    <col min="2" max="4" width="9.140625" style="223" customWidth="1"/>
    <col min="5" max="5" width="13.00390625" style="223" customWidth="1"/>
    <col min="6" max="6" width="7.7109375" style="4" customWidth="1"/>
    <col min="7" max="7" width="10.8515625" style="4" customWidth="1"/>
    <col min="8" max="8" width="11.8515625" style="4" customWidth="1"/>
    <col min="9" max="9" width="13.00390625" style="4" customWidth="1"/>
    <col min="10" max="10" width="10.28125" style="4" customWidth="1"/>
    <col min="11" max="16384" width="9.140625" style="4" customWidth="1"/>
  </cols>
  <sheetData>
    <row r="1" spans="1:9" ht="12.75">
      <c r="A1" s="1" t="s">
        <v>71</v>
      </c>
      <c r="B1" s="2"/>
      <c r="C1" s="2"/>
      <c r="D1" s="2"/>
      <c r="E1" s="2"/>
      <c r="F1" s="2"/>
      <c r="G1" s="2"/>
      <c r="H1" s="2"/>
      <c r="I1" s="3"/>
    </row>
    <row r="2" spans="1:9" ht="12.75">
      <c r="A2" s="5"/>
      <c r="B2" s="6"/>
      <c r="C2" s="6"/>
      <c r="D2" s="6"/>
      <c r="E2" s="6"/>
      <c r="F2" s="6"/>
      <c r="G2" s="6"/>
      <c r="H2" s="6"/>
      <c r="I2" s="7"/>
    </row>
    <row r="3" spans="1:9" ht="12.75">
      <c r="A3" s="8"/>
      <c r="B3" s="9"/>
      <c r="C3" s="9"/>
      <c r="D3" s="9"/>
      <c r="E3" s="9"/>
      <c r="F3" s="8"/>
      <c r="G3" s="8"/>
      <c r="H3" s="8"/>
      <c r="I3" s="8"/>
    </row>
    <row r="4" spans="1:9" ht="12.75">
      <c r="A4" s="10" t="s">
        <v>12</v>
      </c>
      <c r="B4" s="11"/>
      <c r="C4" s="11"/>
      <c r="D4" s="11"/>
      <c r="E4" s="11"/>
      <c r="F4" s="12"/>
      <c r="G4" s="13"/>
      <c r="H4" s="12"/>
      <c r="I4" s="14"/>
    </row>
    <row r="5" spans="1:9" ht="25.5">
      <c r="A5" s="15" t="s">
        <v>13</v>
      </c>
      <c r="B5" s="16" t="s">
        <v>14</v>
      </c>
      <c r="C5" s="17"/>
      <c r="D5" s="17"/>
      <c r="E5" s="18"/>
      <c r="F5" s="19" t="s">
        <v>15</v>
      </c>
      <c r="G5" s="20" t="s">
        <v>16</v>
      </c>
      <c r="H5" s="19" t="s">
        <v>21</v>
      </c>
      <c r="I5" s="21" t="s">
        <v>22</v>
      </c>
    </row>
    <row r="6" spans="1:9" ht="12.75">
      <c r="A6" s="22"/>
      <c r="B6" s="23"/>
      <c r="C6" s="23"/>
      <c r="D6" s="23"/>
      <c r="E6" s="23"/>
      <c r="F6" s="24"/>
      <c r="G6" s="25"/>
      <c r="H6" s="24"/>
      <c r="I6" s="26"/>
    </row>
    <row r="7" spans="1:9" ht="95.25" customHeight="1">
      <c r="A7" s="27" t="s">
        <v>4</v>
      </c>
      <c r="B7" s="28" t="s">
        <v>72</v>
      </c>
      <c r="C7" s="28"/>
      <c r="D7" s="28"/>
      <c r="E7" s="28"/>
      <c r="F7" s="29" t="s">
        <v>50</v>
      </c>
      <c r="G7" s="30">
        <v>1</v>
      </c>
      <c r="H7" s="239"/>
      <c r="I7" s="31">
        <f>G7*H7</f>
        <v>0</v>
      </c>
    </row>
    <row r="8" spans="1:9" ht="69.75" customHeight="1">
      <c r="A8" s="32" t="s">
        <v>51</v>
      </c>
      <c r="B8" s="33" t="s">
        <v>52</v>
      </c>
      <c r="C8" s="33"/>
      <c r="D8" s="33"/>
      <c r="E8" s="33"/>
      <c r="F8" s="29" t="s">
        <v>53</v>
      </c>
      <c r="G8" s="31">
        <v>1</v>
      </c>
      <c r="H8" s="239"/>
      <c r="I8" s="31">
        <f>G8*H8</f>
        <v>0</v>
      </c>
    </row>
    <row r="9" spans="1:9" ht="12.75">
      <c r="A9" s="34" t="s">
        <v>20</v>
      </c>
      <c r="B9" s="35"/>
      <c r="C9" s="35"/>
      <c r="D9" s="35"/>
      <c r="E9" s="35"/>
      <c r="F9" s="35"/>
      <c r="G9" s="35"/>
      <c r="H9" s="36"/>
      <c r="I9" s="37">
        <f>SUM(I7:I8)</f>
        <v>0</v>
      </c>
    </row>
    <row r="10" spans="1:9" ht="12.75">
      <c r="A10" s="38"/>
      <c r="B10" s="39"/>
      <c r="C10" s="39"/>
      <c r="D10" s="39"/>
      <c r="E10" s="39"/>
      <c r="F10" s="38"/>
      <c r="G10" s="38"/>
      <c r="H10" s="38"/>
      <c r="I10" s="40"/>
    </row>
    <row r="11" spans="1:9" ht="12.75">
      <c r="A11" s="41" t="s">
        <v>23</v>
      </c>
      <c r="B11" s="42"/>
      <c r="C11" s="42"/>
      <c r="D11" s="42"/>
      <c r="E11" s="42"/>
      <c r="F11" s="43"/>
      <c r="G11" s="44"/>
      <c r="H11" s="43"/>
      <c r="I11" s="45"/>
    </row>
    <row r="12" spans="1:9" ht="25.5">
      <c r="A12" s="46" t="s">
        <v>13</v>
      </c>
      <c r="B12" s="47" t="s">
        <v>14</v>
      </c>
      <c r="C12" s="48"/>
      <c r="D12" s="48"/>
      <c r="E12" s="49"/>
      <c r="F12" s="50" t="s">
        <v>15</v>
      </c>
      <c r="G12" s="51" t="s">
        <v>16</v>
      </c>
      <c r="H12" s="50" t="s">
        <v>21</v>
      </c>
      <c r="I12" s="52" t="s">
        <v>22</v>
      </c>
    </row>
    <row r="13" spans="1:9" ht="57.75" customHeight="1">
      <c r="A13" s="53" t="s">
        <v>5</v>
      </c>
      <c r="B13" s="54" t="s">
        <v>76</v>
      </c>
      <c r="C13" s="55"/>
      <c r="D13" s="55"/>
      <c r="E13" s="56"/>
      <c r="F13" s="57" t="s">
        <v>8</v>
      </c>
      <c r="G13" s="58">
        <v>150</v>
      </c>
      <c r="H13" s="240"/>
      <c r="I13" s="59">
        <f aca="true" t="shared" si="0" ref="I13:I19">G13*H13</f>
        <v>0</v>
      </c>
    </row>
    <row r="14" spans="1:9" s="67" customFormat="1" ht="81" customHeight="1">
      <c r="A14" s="60" t="s">
        <v>6</v>
      </c>
      <c r="B14" s="61" t="s">
        <v>75</v>
      </c>
      <c r="C14" s="62"/>
      <c r="D14" s="62"/>
      <c r="E14" s="63"/>
      <c r="F14" s="64" t="s">
        <v>3</v>
      </c>
      <c r="G14" s="65">
        <v>160</v>
      </c>
      <c r="H14" s="241"/>
      <c r="I14" s="66">
        <f t="shared" si="0"/>
        <v>0</v>
      </c>
    </row>
    <row r="15" spans="1:9" s="67" customFormat="1" ht="131.25" customHeight="1">
      <c r="A15" s="53" t="s">
        <v>7</v>
      </c>
      <c r="B15" s="54" t="s">
        <v>74</v>
      </c>
      <c r="C15" s="55"/>
      <c r="D15" s="55"/>
      <c r="E15" s="56"/>
      <c r="F15" s="64" t="s">
        <v>8</v>
      </c>
      <c r="G15" s="65">
        <v>125</v>
      </c>
      <c r="H15" s="242"/>
      <c r="I15" s="66">
        <f t="shared" si="0"/>
        <v>0</v>
      </c>
    </row>
    <row r="16" spans="1:9" s="67" customFormat="1" ht="92.25" customHeight="1">
      <c r="A16" s="68" t="s">
        <v>24</v>
      </c>
      <c r="B16" s="69" t="s">
        <v>82</v>
      </c>
      <c r="C16" s="70"/>
      <c r="D16" s="70"/>
      <c r="E16" s="71"/>
      <c r="F16" s="64" t="s">
        <v>81</v>
      </c>
      <c r="G16" s="65">
        <v>1</v>
      </c>
      <c r="H16" s="243"/>
      <c r="I16" s="66">
        <f t="shared" si="0"/>
        <v>0</v>
      </c>
    </row>
    <row r="17" spans="1:9" s="67" customFormat="1" ht="79.5" customHeight="1">
      <c r="A17" s="53" t="s">
        <v>73</v>
      </c>
      <c r="B17" s="69" t="s">
        <v>84</v>
      </c>
      <c r="C17" s="70"/>
      <c r="D17" s="70"/>
      <c r="E17" s="71"/>
      <c r="F17" s="64" t="s">
        <v>85</v>
      </c>
      <c r="G17" s="65">
        <v>20</v>
      </c>
      <c r="H17" s="242"/>
      <c r="I17" s="66">
        <f t="shared" si="0"/>
        <v>0</v>
      </c>
    </row>
    <row r="18" spans="1:10" s="67" customFormat="1" ht="203.25" customHeight="1">
      <c r="A18" s="53" t="s">
        <v>80</v>
      </c>
      <c r="B18" s="54" t="s">
        <v>79</v>
      </c>
      <c r="C18" s="55"/>
      <c r="D18" s="55"/>
      <c r="E18" s="56"/>
      <c r="F18" s="72" t="s">
        <v>3</v>
      </c>
      <c r="G18" s="73">
        <v>30</v>
      </c>
      <c r="H18" s="244"/>
      <c r="I18" s="74">
        <f t="shared" si="0"/>
        <v>0</v>
      </c>
      <c r="J18" s="75"/>
    </row>
    <row r="19" spans="1:9" s="67" customFormat="1" ht="144" customHeight="1">
      <c r="A19" s="53" t="s">
        <v>83</v>
      </c>
      <c r="B19" s="76" t="s">
        <v>77</v>
      </c>
      <c r="C19" s="77"/>
      <c r="D19" s="77"/>
      <c r="E19" s="78"/>
      <c r="F19" s="79" t="s">
        <v>9</v>
      </c>
      <c r="G19" s="80">
        <v>160</v>
      </c>
      <c r="H19" s="244"/>
      <c r="I19" s="74">
        <f t="shared" si="0"/>
        <v>0</v>
      </c>
    </row>
    <row r="20" spans="1:11" s="67" customFormat="1" ht="15.75">
      <c r="A20" s="81" t="s">
        <v>20</v>
      </c>
      <c r="B20" s="82"/>
      <c r="C20" s="82"/>
      <c r="D20" s="82"/>
      <c r="E20" s="82"/>
      <c r="F20" s="83"/>
      <c r="G20" s="83"/>
      <c r="H20" s="84"/>
      <c r="I20" s="85">
        <f>SUM(I13:I19)</f>
        <v>0</v>
      </c>
      <c r="K20" s="86"/>
    </row>
    <row r="21" spans="1:9" s="67" customFormat="1" ht="15.75">
      <c r="A21" s="87"/>
      <c r="B21" s="88"/>
      <c r="C21" s="88"/>
      <c r="D21" s="88"/>
      <c r="E21" s="88"/>
      <c r="F21" s="87"/>
      <c r="G21" s="89"/>
      <c r="H21" s="87"/>
      <c r="I21" s="90"/>
    </row>
    <row r="22" spans="1:9" s="67" customFormat="1" ht="15.75">
      <c r="A22" s="41" t="s">
        <v>25</v>
      </c>
      <c r="B22" s="42"/>
      <c r="C22" s="42"/>
      <c r="D22" s="42"/>
      <c r="E22" s="42"/>
      <c r="F22" s="43"/>
      <c r="G22" s="44"/>
      <c r="H22" s="43"/>
      <c r="I22" s="45"/>
    </row>
    <row r="23" spans="1:9" s="67" customFormat="1" ht="25.5">
      <c r="A23" s="91" t="s">
        <v>13</v>
      </c>
      <c r="B23" s="92" t="s">
        <v>14</v>
      </c>
      <c r="C23" s="93"/>
      <c r="D23" s="93"/>
      <c r="E23" s="94"/>
      <c r="F23" s="95" t="s">
        <v>15</v>
      </c>
      <c r="G23" s="96" t="s">
        <v>16</v>
      </c>
      <c r="H23" s="95" t="s">
        <v>21</v>
      </c>
      <c r="I23" s="97" t="s">
        <v>22</v>
      </c>
    </row>
    <row r="24" spans="1:9" ht="81.75" customHeight="1">
      <c r="A24" s="98" t="s">
        <v>10</v>
      </c>
      <c r="B24" s="99" t="s">
        <v>70</v>
      </c>
      <c r="C24" s="100"/>
      <c r="D24" s="100"/>
      <c r="E24" s="101"/>
      <c r="F24" s="102"/>
      <c r="G24" s="103"/>
      <c r="H24" s="104"/>
      <c r="I24" s="105"/>
    </row>
    <row r="25" spans="1:9" ht="28.5" customHeight="1">
      <c r="A25" s="106"/>
      <c r="B25" s="107" t="s">
        <v>29</v>
      </c>
      <c r="C25" s="107"/>
      <c r="D25" s="107"/>
      <c r="E25" s="107"/>
      <c r="F25" s="108" t="s">
        <v>8</v>
      </c>
      <c r="G25" s="109">
        <v>190</v>
      </c>
      <c r="H25" s="245"/>
      <c r="I25" s="109">
        <f>G25*H25</f>
        <v>0</v>
      </c>
    </row>
    <row r="26" spans="1:9" ht="27.75" customHeight="1">
      <c r="A26" s="106"/>
      <c r="B26" s="107" t="s">
        <v>78</v>
      </c>
      <c r="C26" s="107"/>
      <c r="D26" s="107"/>
      <c r="E26" s="107"/>
      <c r="F26" s="108" t="s">
        <v>0</v>
      </c>
      <c r="G26" s="109">
        <v>6</v>
      </c>
      <c r="H26" s="245"/>
      <c r="I26" s="109">
        <f>G26*H26</f>
        <v>0</v>
      </c>
    </row>
    <row r="27" spans="1:9" s="67" customFormat="1" ht="42.75" customHeight="1">
      <c r="A27" s="98" t="s">
        <v>2</v>
      </c>
      <c r="B27" s="110" t="s">
        <v>48</v>
      </c>
      <c r="C27" s="100"/>
      <c r="D27" s="100"/>
      <c r="E27" s="101"/>
      <c r="F27" s="102"/>
      <c r="G27" s="103"/>
      <c r="H27" s="104"/>
      <c r="I27" s="105"/>
    </row>
    <row r="28" spans="1:9" s="67" customFormat="1" ht="30.75" customHeight="1">
      <c r="A28" s="106"/>
      <c r="B28" s="111" t="s">
        <v>28</v>
      </c>
      <c r="C28" s="112"/>
      <c r="D28" s="112"/>
      <c r="E28" s="113"/>
      <c r="F28" s="108" t="s">
        <v>8</v>
      </c>
      <c r="G28" s="114">
        <v>140</v>
      </c>
      <c r="H28" s="246"/>
      <c r="I28" s="114">
        <f>G28*H28</f>
        <v>0</v>
      </c>
    </row>
    <row r="29" spans="1:9" s="118" customFormat="1" ht="45" customHeight="1">
      <c r="A29" s="98" t="s">
        <v>49</v>
      </c>
      <c r="B29" s="99" t="s">
        <v>26</v>
      </c>
      <c r="C29" s="115"/>
      <c r="D29" s="115"/>
      <c r="E29" s="116"/>
      <c r="F29" s="102"/>
      <c r="G29" s="103"/>
      <c r="H29" s="117"/>
      <c r="I29" s="105"/>
    </row>
    <row r="30" spans="1:9" s="67" customFormat="1" ht="27" customHeight="1">
      <c r="A30" s="106"/>
      <c r="B30" s="107" t="s">
        <v>28</v>
      </c>
      <c r="C30" s="107"/>
      <c r="D30" s="107"/>
      <c r="E30" s="119"/>
      <c r="F30" s="108" t="s">
        <v>8</v>
      </c>
      <c r="G30" s="109">
        <v>50</v>
      </c>
      <c r="H30" s="245"/>
      <c r="I30" s="109">
        <f>G30*H30</f>
        <v>0</v>
      </c>
    </row>
    <row r="31" spans="1:9" s="67" customFormat="1" ht="27" customHeight="1">
      <c r="A31" s="106"/>
      <c r="B31" s="107" t="s">
        <v>54</v>
      </c>
      <c r="C31" s="107"/>
      <c r="D31" s="107"/>
      <c r="E31" s="107"/>
      <c r="F31" s="108" t="s">
        <v>8</v>
      </c>
      <c r="G31" s="109">
        <v>55</v>
      </c>
      <c r="H31" s="245"/>
      <c r="I31" s="109">
        <f aca="true" t="shared" si="1" ref="I31:I37">G31*H31</f>
        <v>0</v>
      </c>
    </row>
    <row r="32" spans="1:9" s="67" customFormat="1" ht="41.25" customHeight="1">
      <c r="A32" s="106"/>
      <c r="B32" s="119" t="s">
        <v>57</v>
      </c>
      <c r="C32" s="120"/>
      <c r="D32" s="120"/>
      <c r="E32" s="121"/>
      <c r="F32" s="108" t="s">
        <v>53</v>
      </c>
      <c r="G32" s="109">
        <v>1</v>
      </c>
      <c r="H32" s="245"/>
      <c r="I32" s="109">
        <f t="shared" si="1"/>
        <v>0</v>
      </c>
    </row>
    <row r="33" spans="1:9" s="67" customFormat="1" ht="20.25" customHeight="1">
      <c r="A33" s="106"/>
      <c r="B33" s="107" t="s">
        <v>58</v>
      </c>
      <c r="C33" s="107"/>
      <c r="D33" s="107"/>
      <c r="E33" s="107"/>
      <c r="F33" s="108" t="s">
        <v>0</v>
      </c>
      <c r="G33" s="109">
        <v>3</v>
      </c>
      <c r="H33" s="245"/>
      <c r="I33" s="109">
        <f t="shared" si="1"/>
        <v>0</v>
      </c>
    </row>
    <row r="34" spans="1:9" s="67" customFormat="1" ht="27.75" customHeight="1">
      <c r="A34" s="106"/>
      <c r="B34" s="107" t="s">
        <v>59</v>
      </c>
      <c r="C34" s="107"/>
      <c r="D34" s="107"/>
      <c r="E34" s="107"/>
      <c r="F34" s="108" t="s">
        <v>3</v>
      </c>
      <c r="G34" s="109">
        <v>6</v>
      </c>
      <c r="H34" s="245"/>
      <c r="I34" s="109">
        <f t="shared" si="1"/>
        <v>0</v>
      </c>
    </row>
    <row r="35" spans="1:10" s="67" customFormat="1" ht="29.25" customHeight="1">
      <c r="A35" s="106"/>
      <c r="B35" s="107" t="s">
        <v>60</v>
      </c>
      <c r="C35" s="107"/>
      <c r="D35" s="107"/>
      <c r="E35" s="107"/>
      <c r="F35" s="108" t="s">
        <v>0</v>
      </c>
      <c r="G35" s="109">
        <v>12</v>
      </c>
      <c r="H35" s="245"/>
      <c r="I35" s="109">
        <f t="shared" si="1"/>
        <v>0</v>
      </c>
      <c r="J35" s="75"/>
    </row>
    <row r="36" spans="1:9" s="67" customFormat="1" ht="20.25" customHeight="1">
      <c r="A36" s="106"/>
      <c r="B36" s="122" t="s">
        <v>27</v>
      </c>
      <c r="C36" s="122"/>
      <c r="D36" s="122"/>
      <c r="E36" s="122"/>
      <c r="F36" s="123" t="s">
        <v>0</v>
      </c>
      <c r="G36" s="114">
        <v>5</v>
      </c>
      <c r="H36" s="245"/>
      <c r="I36" s="109">
        <f t="shared" si="1"/>
        <v>0</v>
      </c>
    </row>
    <row r="37" spans="1:10" s="67" customFormat="1" ht="24" customHeight="1">
      <c r="A37" s="106"/>
      <c r="B37" s="124" t="s">
        <v>61</v>
      </c>
      <c r="C37" s="124"/>
      <c r="D37" s="124"/>
      <c r="E37" s="124"/>
      <c r="F37" s="125" t="s">
        <v>8</v>
      </c>
      <c r="G37" s="126">
        <v>35</v>
      </c>
      <c r="H37" s="247"/>
      <c r="I37" s="109">
        <f t="shared" si="1"/>
        <v>0</v>
      </c>
      <c r="J37" s="75"/>
    </row>
    <row r="38" spans="1:9" s="67" customFormat="1" ht="15.75">
      <c r="A38" s="127" t="s">
        <v>20</v>
      </c>
      <c r="B38" s="128"/>
      <c r="C38" s="128"/>
      <c r="D38" s="128"/>
      <c r="E38" s="128"/>
      <c r="F38" s="128"/>
      <c r="G38" s="128"/>
      <c r="H38" s="129"/>
      <c r="I38" s="130">
        <f>SUM(I25:I37)</f>
        <v>0</v>
      </c>
    </row>
    <row r="39" spans="1:10" s="67" customFormat="1" ht="15.75">
      <c r="A39" s="131"/>
      <c r="B39" s="132"/>
      <c r="C39" s="132"/>
      <c r="D39" s="132"/>
      <c r="E39" s="132"/>
      <c r="F39" s="133"/>
      <c r="G39" s="134"/>
      <c r="H39" s="135"/>
      <c r="I39" s="86"/>
      <c r="J39" s="75"/>
    </row>
    <row r="40" spans="1:9" s="67" customFormat="1" ht="15.75">
      <c r="A40" s="41" t="s">
        <v>30</v>
      </c>
      <c r="B40" s="42"/>
      <c r="C40" s="42"/>
      <c r="D40" s="42"/>
      <c r="E40" s="42"/>
      <c r="F40" s="43"/>
      <c r="G40" s="44"/>
      <c r="H40" s="43"/>
      <c r="I40" s="45"/>
    </row>
    <row r="41" spans="1:9" s="67" customFormat="1" ht="27" customHeight="1">
      <c r="A41" s="136" t="s">
        <v>13</v>
      </c>
      <c r="B41" s="137" t="s">
        <v>14</v>
      </c>
      <c r="C41" s="138"/>
      <c r="D41" s="138"/>
      <c r="E41" s="139"/>
      <c r="F41" s="140" t="s">
        <v>15</v>
      </c>
      <c r="G41" s="141" t="s">
        <v>16</v>
      </c>
      <c r="H41" s="140" t="s">
        <v>21</v>
      </c>
      <c r="I41" s="142" t="s">
        <v>22</v>
      </c>
    </row>
    <row r="42" spans="1:9" s="67" customFormat="1" ht="145.5" customHeight="1">
      <c r="A42" s="143" t="s">
        <v>11</v>
      </c>
      <c r="B42" s="144" t="s">
        <v>55</v>
      </c>
      <c r="C42" s="145"/>
      <c r="D42" s="145"/>
      <c r="E42" s="145"/>
      <c r="F42" s="146" t="s">
        <v>0</v>
      </c>
      <c r="G42" s="147">
        <v>6</v>
      </c>
      <c r="H42" s="248"/>
      <c r="I42" s="147">
        <f>G42*H42</f>
        <v>0</v>
      </c>
    </row>
    <row r="43" spans="1:9" ht="148.5" customHeight="1">
      <c r="A43" s="143" t="s">
        <v>31</v>
      </c>
      <c r="B43" s="144" t="s">
        <v>56</v>
      </c>
      <c r="C43" s="145"/>
      <c r="D43" s="145"/>
      <c r="E43" s="145"/>
      <c r="F43" s="146" t="s">
        <v>0</v>
      </c>
      <c r="G43" s="147">
        <v>3</v>
      </c>
      <c r="H43" s="248"/>
      <c r="I43" s="147">
        <f aca="true" t="shared" si="2" ref="I43:I52">G43*H43</f>
        <v>0</v>
      </c>
    </row>
    <row r="44" spans="1:9" ht="68.25" customHeight="1">
      <c r="A44" s="148" t="s">
        <v>32</v>
      </c>
      <c r="B44" s="149" t="s">
        <v>33</v>
      </c>
      <c r="C44" s="150"/>
      <c r="D44" s="150"/>
      <c r="E44" s="150"/>
      <c r="F44" s="151"/>
      <c r="G44" s="152"/>
      <c r="H44" s="153"/>
      <c r="I44" s="154"/>
    </row>
    <row r="45" spans="1:9" ht="12.75">
      <c r="A45" s="148"/>
      <c r="B45" s="155" t="s">
        <v>34</v>
      </c>
      <c r="C45" s="155"/>
      <c r="D45" s="155"/>
      <c r="E45" s="155"/>
      <c r="F45" s="156" t="s">
        <v>0</v>
      </c>
      <c r="G45" s="157">
        <v>2</v>
      </c>
      <c r="H45" s="249"/>
      <c r="I45" s="157">
        <f t="shared" si="2"/>
        <v>0</v>
      </c>
    </row>
    <row r="46" spans="1:9" ht="12.75">
      <c r="A46" s="148"/>
      <c r="B46" s="158" t="s">
        <v>35</v>
      </c>
      <c r="C46" s="158"/>
      <c r="D46" s="158"/>
      <c r="E46" s="158"/>
      <c r="F46" s="159" t="s">
        <v>0</v>
      </c>
      <c r="G46" s="154">
        <v>2</v>
      </c>
      <c r="H46" s="250"/>
      <c r="I46" s="157">
        <f t="shared" si="2"/>
        <v>0</v>
      </c>
    </row>
    <row r="47" spans="1:9" ht="12.75">
      <c r="A47" s="148"/>
      <c r="B47" s="155" t="s">
        <v>62</v>
      </c>
      <c r="C47" s="155"/>
      <c r="D47" s="155"/>
      <c r="E47" s="155"/>
      <c r="F47" s="156" t="s">
        <v>0</v>
      </c>
      <c r="G47" s="157">
        <v>1</v>
      </c>
      <c r="H47" s="249"/>
      <c r="I47" s="154">
        <f t="shared" si="2"/>
        <v>0</v>
      </c>
    </row>
    <row r="48" spans="1:9" ht="12.75">
      <c r="A48" s="148"/>
      <c r="B48" s="158" t="s">
        <v>63</v>
      </c>
      <c r="C48" s="158"/>
      <c r="D48" s="158"/>
      <c r="E48" s="158"/>
      <c r="F48" s="159" t="s">
        <v>0</v>
      </c>
      <c r="G48" s="154">
        <v>3</v>
      </c>
      <c r="H48" s="250"/>
      <c r="I48" s="160">
        <f t="shared" si="2"/>
        <v>0</v>
      </c>
    </row>
    <row r="49" spans="1:9" ht="12.75">
      <c r="A49" s="148"/>
      <c r="B49" s="155" t="s">
        <v>64</v>
      </c>
      <c r="C49" s="155"/>
      <c r="D49" s="155"/>
      <c r="E49" s="155"/>
      <c r="F49" s="156" t="s">
        <v>0</v>
      </c>
      <c r="G49" s="157">
        <v>1</v>
      </c>
      <c r="H49" s="249"/>
      <c r="I49" s="160">
        <f t="shared" si="2"/>
        <v>0</v>
      </c>
    </row>
    <row r="50" spans="1:9" ht="12.75">
      <c r="A50" s="148"/>
      <c r="B50" s="155" t="s">
        <v>65</v>
      </c>
      <c r="C50" s="155"/>
      <c r="D50" s="155"/>
      <c r="E50" s="155"/>
      <c r="F50" s="156" t="s">
        <v>0</v>
      </c>
      <c r="G50" s="157">
        <v>2</v>
      </c>
      <c r="H50" s="249"/>
      <c r="I50" s="157">
        <f t="shared" si="2"/>
        <v>0</v>
      </c>
    </row>
    <row r="51" spans="1:9" ht="27" customHeight="1">
      <c r="A51" s="148"/>
      <c r="B51" s="155" t="s">
        <v>66</v>
      </c>
      <c r="C51" s="155"/>
      <c r="D51" s="155"/>
      <c r="E51" s="155"/>
      <c r="F51" s="161" t="s">
        <v>0</v>
      </c>
      <c r="G51" s="157">
        <v>1</v>
      </c>
      <c r="H51" s="249"/>
      <c r="I51" s="157">
        <f t="shared" si="2"/>
        <v>0</v>
      </c>
    </row>
    <row r="52" spans="1:9" ht="30" customHeight="1">
      <c r="A52" s="148"/>
      <c r="B52" s="145" t="s">
        <v>67</v>
      </c>
      <c r="C52" s="145"/>
      <c r="D52" s="145"/>
      <c r="E52" s="145"/>
      <c r="F52" s="146" t="s">
        <v>0</v>
      </c>
      <c r="G52" s="147">
        <v>2</v>
      </c>
      <c r="H52" s="248"/>
      <c r="I52" s="147">
        <f t="shared" si="2"/>
        <v>0</v>
      </c>
    </row>
    <row r="53" spans="1:9" ht="12.75">
      <c r="A53" s="162" t="s">
        <v>20</v>
      </c>
      <c r="B53" s="163"/>
      <c r="C53" s="163"/>
      <c r="D53" s="163"/>
      <c r="E53" s="163"/>
      <c r="F53" s="163"/>
      <c r="G53" s="163"/>
      <c r="H53" s="164"/>
      <c r="I53" s="165">
        <f>SUM(I42:I52)</f>
        <v>0</v>
      </c>
    </row>
    <row r="54" spans="1:9" ht="12.75">
      <c r="A54" s="166"/>
      <c r="B54" s="167"/>
      <c r="C54" s="167"/>
      <c r="D54" s="167"/>
      <c r="E54" s="167"/>
      <c r="F54" s="168"/>
      <c r="G54" s="169"/>
      <c r="H54" s="170"/>
      <c r="I54" s="171"/>
    </row>
    <row r="55" spans="1:9" ht="12.75">
      <c r="A55" s="172" t="s">
        <v>36</v>
      </c>
      <c r="B55" s="173"/>
      <c r="C55" s="173"/>
      <c r="D55" s="173"/>
      <c r="E55" s="173"/>
      <c r="F55" s="174"/>
      <c r="G55" s="175"/>
      <c r="H55" s="174"/>
      <c r="I55" s="176"/>
    </row>
    <row r="56" spans="1:9" ht="25.5">
      <c r="A56" s="177" t="s">
        <v>13</v>
      </c>
      <c r="B56" s="178" t="s">
        <v>14</v>
      </c>
      <c r="C56" s="179"/>
      <c r="D56" s="179"/>
      <c r="E56" s="180"/>
      <c r="F56" s="181" t="s">
        <v>15</v>
      </c>
      <c r="G56" s="182" t="s">
        <v>16</v>
      </c>
      <c r="H56" s="181" t="s">
        <v>17</v>
      </c>
      <c r="I56" s="183" t="s">
        <v>18</v>
      </c>
    </row>
    <row r="57" spans="1:9" ht="159.75" customHeight="1">
      <c r="A57" s="184" t="s">
        <v>37</v>
      </c>
      <c r="B57" s="185" t="s">
        <v>68</v>
      </c>
      <c r="C57" s="186"/>
      <c r="D57" s="186"/>
      <c r="E57" s="187"/>
      <c r="F57" s="188" t="s">
        <v>0</v>
      </c>
      <c r="G57" s="189">
        <v>50</v>
      </c>
      <c r="H57" s="251"/>
      <c r="I57" s="189">
        <f>G57*H57</f>
        <v>0</v>
      </c>
    </row>
    <row r="58" spans="1:9" ht="12.75">
      <c r="A58" s="190" t="s">
        <v>20</v>
      </c>
      <c r="B58" s="191"/>
      <c r="C58" s="191"/>
      <c r="D58" s="191"/>
      <c r="E58" s="191"/>
      <c r="F58" s="192"/>
      <c r="G58" s="192"/>
      <c r="H58" s="193"/>
      <c r="I58" s="194">
        <f>I57</f>
        <v>0</v>
      </c>
    </row>
    <row r="60" spans="1:10" ht="15">
      <c r="A60" s="195" t="s">
        <v>19</v>
      </c>
      <c r="B60" s="196"/>
      <c r="C60" s="196"/>
      <c r="D60" s="196"/>
      <c r="E60" s="196"/>
      <c r="F60" s="197"/>
      <c r="G60" s="197"/>
      <c r="H60" s="197"/>
      <c r="I60" s="198"/>
      <c r="J60" s="199"/>
    </row>
    <row r="61" spans="1:10" ht="14.25">
      <c r="A61" s="200" t="s">
        <v>12</v>
      </c>
      <c r="B61" s="201"/>
      <c r="C61" s="201"/>
      <c r="D61" s="201"/>
      <c r="E61" s="201"/>
      <c r="F61" s="200"/>
      <c r="G61" s="200"/>
      <c r="H61" s="202"/>
      <c r="I61" s="203">
        <f>I9</f>
        <v>0</v>
      </c>
      <c r="J61" s="204"/>
    </row>
    <row r="62" spans="1:10" ht="14.25">
      <c r="A62" s="205" t="s">
        <v>23</v>
      </c>
      <c r="B62" s="206"/>
      <c r="C62" s="206"/>
      <c r="D62" s="206"/>
      <c r="E62" s="206"/>
      <c r="F62" s="205"/>
      <c r="G62" s="205"/>
      <c r="H62" s="207"/>
      <c r="I62" s="208">
        <f>I20</f>
        <v>0</v>
      </c>
      <c r="J62" s="209"/>
    </row>
    <row r="63" spans="1:10" ht="14.25">
      <c r="A63" s="205" t="s">
        <v>25</v>
      </c>
      <c r="B63" s="206"/>
      <c r="C63" s="206"/>
      <c r="D63" s="206"/>
      <c r="E63" s="206"/>
      <c r="F63" s="205"/>
      <c r="G63" s="205"/>
      <c r="H63" s="207"/>
      <c r="I63" s="208">
        <f>I38</f>
        <v>0</v>
      </c>
      <c r="J63" s="210"/>
    </row>
    <row r="64" spans="1:10" ht="14.25">
      <c r="A64" s="205" t="s">
        <v>30</v>
      </c>
      <c r="B64" s="206"/>
      <c r="C64" s="206"/>
      <c r="D64" s="206"/>
      <c r="E64" s="206"/>
      <c r="F64" s="205"/>
      <c r="G64" s="205"/>
      <c r="H64" s="207"/>
      <c r="I64" s="208">
        <f>I53</f>
        <v>0</v>
      </c>
      <c r="J64" s="210"/>
    </row>
    <row r="65" spans="1:10" ht="14.25">
      <c r="A65" s="204" t="s">
        <v>36</v>
      </c>
      <c r="B65" s="211"/>
      <c r="C65" s="211"/>
      <c r="D65" s="211"/>
      <c r="E65" s="211"/>
      <c r="F65" s="204"/>
      <c r="G65" s="204"/>
      <c r="H65" s="212"/>
      <c r="I65" s="213">
        <f>I58</f>
        <v>0</v>
      </c>
      <c r="J65" s="209"/>
    </row>
    <row r="66" spans="1:10" ht="15">
      <c r="A66" s="214" t="s">
        <v>1</v>
      </c>
      <c r="B66" s="215"/>
      <c r="C66" s="215"/>
      <c r="D66" s="215"/>
      <c r="E66" s="215"/>
      <c r="F66" s="214"/>
      <c r="G66" s="214"/>
      <c r="H66" s="214"/>
      <c r="I66" s="216">
        <f>SUM(I61:I65)</f>
        <v>0</v>
      </c>
      <c r="J66" s="217"/>
    </row>
    <row r="67" spans="1:9" ht="15">
      <c r="A67" s="218"/>
      <c r="B67" s="219"/>
      <c r="C67" s="219"/>
      <c r="D67" s="219"/>
      <c r="E67" s="219"/>
      <c r="F67" s="218"/>
      <c r="G67" s="218"/>
      <c r="H67" s="218"/>
      <c r="I67" s="218"/>
    </row>
    <row r="68" spans="1:9" ht="15">
      <c r="A68" s="220" t="s">
        <v>38</v>
      </c>
      <c r="B68" s="215"/>
      <c r="C68" s="215"/>
      <c r="D68" s="215"/>
      <c r="E68" s="215"/>
      <c r="F68" s="214"/>
      <c r="G68" s="214"/>
      <c r="H68" s="214"/>
      <c r="I68" s="216">
        <f>I66*0.25</f>
        <v>0</v>
      </c>
    </row>
    <row r="69" spans="1:9" ht="15">
      <c r="A69" s="218"/>
      <c r="B69" s="219"/>
      <c r="C69" s="219"/>
      <c r="D69" s="219"/>
      <c r="E69" s="219"/>
      <c r="F69" s="218"/>
      <c r="G69" s="218"/>
      <c r="H69" s="218"/>
      <c r="I69" s="218"/>
    </row>
    <row r="70" spans="1:9" ht="15">
      <c r="A70" s="195" t="s">
        <v>39</v>
      </c>
      <c r="B70" s="215"/>
      <c r="C70" s="215"/>
      <c r="D70" s="215"/>
      <c r="E70" s="215"/>
      <c r="F70" s="214"/>
      <c r="G70" s="214"/>
      <c r="H70" s="221"/>
      <c r="I70" s="222">
        <f>I66+I68</f>
        <v>0</v>
      </c>
    </row>
    <row r="73" ht="12.75">
      <c r="A73" s="118" t="s">
        <v>40</v>
      </c>
    </row>
    <row r="74" spans="1:9" s="226" customFormat="1" ht="29.25" customHeight="1">
      <c r="A74" s="224" t="s">
        <v>41</v>
      </c>
      <c r="B74" s="225" t="s">
        <v>47</v>
      </c>
      <c r="C74" s="225"/>
      <c r="D74" s="225"/>
      <c r="E74" s="225"/>
      <c r="F74" s="225"/>
      <c r="G74" s="225"/>
      <c r="H74" s="225"/>
      <c r="I74" s="225"/>
    </row>
    <row r="75" spans="1:9" ht="28.5" customHeight="1">
      <c r="A75" s="227" t="s">
        <v>42</v>
      </c>
      <c r="B75" s="228" t="s">
        <v>69</v>
      </c>
      <c r="C75" s="228"/>
      <c r="D75" s="228"/>
      <c r="E75" s="228"/>
      <c r="F75" s="228"/>
      <c r="G75" s="228"/>
      <c r="H75" s="228"/>
      <c r="I75" s="228"/>
    </row>
    <row r="79" ht="12.75">
      <c r="E79" s="229" t="s">
        <v>46</v>
      </c>
    </row>
    <row r="84" spans="1:9" ht="12.75">
      <c r="A84" s="230" t="s">
        <v>43</v>
      </c>
      <c r="B84" s="230"/>
      <c r="C84" s="230"/>
      <c r="D84" s="230"/>
      <c r="E84" s="230"/>
      <c r="F84" s="231"/>
      <c r="G84" s="232" t="s">
        <v>44</v>
      </c>
      <c r="H84" s="232"/>
      <c r="I84" s="232"/>
    </row>
    <row r="85" spans="1:9" ht="12.75">
      <c r="A85" s="233"/>
      <c r="B85" s="234"/>
      <c r="C85" s="235"/>
      <c r="D85" s="236"/>
      <c r="F85" s="237"/>
      <c r="G85" s="238" t="s">
        <v>45</v>
      </c>
      <c r="H85" s="238"/>
      <c r="I85" s="238"/>
    </row>
  </sheetData>
  <sheetProtection password="83A2" sheet="1" selectLockedCells="1"/>
  <mergeCells count="52">
    <mergeCell ref="A58:H58"/>
    <mergeCell ref="B44:E44"/>
    <mergeCell ref="B30:E30"/>
    <mergeCell ref="B45:E45"/>
    <mergeCell ref="B56:E56"/>
    <mergeCell ref="B14:E14"/>
    <mergeCell ref="B15:E15"/>
    <mergeCell ref="B18:E18"/>
    <mergeCell ref="B31:E31"/>
    <mergeCell ref="B36:E36"/>
    <mergeCell ref="B32:E32"/>
    <mergeCell ref="B35:E35"/>
    <mergeCell ref="B57:E57"/>
    <mergeCell ref="B50:E50"/>
    <mergeCell ref="B51:E51"/>
    <mergeCell ref="B75:I75"/>
    <mergeCell ref="B46:E46"/>
    <mergeCell ref="B5:E5"/>
    <mergeCell ref="B8:E8"/>
    <mergeCell ref="A9:H9"/>
    <mergeCell ref="B19:E19"/>
    <mergeCell ref="A20:H20"/>
    <mergeCell ref="B25:E25"/>
    <mergeCell ref="B26:E26"/>
    <mergeCell ref="B13:E13"/>
    <mergeCell ref="B23:E23"/>
    <mergeCell ref="B7:E7"/>
    <mergeCell ref="G85:I85"/>
    <mergeCell ref="G84:I84"/>
    <mergeCell ref="A84:E84"/>
    <mergeCell ref="B29:E29"/>
    <mergeCell ref="B34:E34"/>
    <mergeCell ref="B47:E47"/>
    <mergeCell ref="B42:E42"/>
    <mergeCell ref="B43:E43"/>
    <mergeCell ref="B49:E49"/>
    <mergeCell ref="A53:H53"/>
    <mergeCell ref="A1:I2"/>
    <mergeCell ref="B27:E27"/>
    <mergeCell ref="B28:E28"/>
    <mergeCell ref="A38:H38"/>
    <mergeCell ref="B24:E24"/>
    <mergeCell ref="B12:E12"/>
    <mergeCell ref="B33:E33"/>
    <mergeCell ref="B37:E37"/>
    <mergeCell ref="B16:E16"/>
    <mergeCell ref="B17:E17"/>
    <mergeCell ref="B74:I74"/>
    <mergeCell ref="B54:E54"/>
    <mergeCell ref="B48:E48"/>
    <mergeCell ref="B41:E41"/>
    <mergeCell ref="B52:E52"/>
  </mergeCells>
  <printOptions/>
  <pageMargins left="0.7480314960629921" right="0.7480314960629921" top="0.5905511811023623" bottom="0.5905511811023623" header="0" footer="0"/>
  <pageSetup horizontalDpi="600" verticalDpi="600" orientation="portrait" paperSize="9" r:id="rId2"/>
  <rowBreaks count="1" manualBreakCount="1">
    <brk id="5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Josip Kordić</cp:lastModifiedBy>
  <cp:lastPrinted>2020-03-09T08:48:12Z</cp:lastPrinted>
  <dcterms:created xsi:type="dcterms:W3CDTF">2007-07-18T09:29:20Z</dcterms:created>
  <dcterms:modified xsi:type="dcterms:W3CDTF">2020-06-01T08:35:40Z</dcterms:modified>
  <cp:category/>
  <cp:version/>
  <cp:contentType/>
  <cp:contentStatus/>
</cp:coreProperties>
</file>