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iletic\Desktop\MARKO\JAVNA NABAVA\JEDNOSTAVNA NABAVA\ASFALTIRANJE NERAZVRSTANIH CESTA\2023\"/>
    </mc:Choice>
  </mc:AlternateContent>
  <bookViews>
    <workbookView xWindow="0" yWindow="0" windowWidth="28800" windowHeight="10935"/>
  </bookViews>
  <sheets>
    <sheet name="ASFALTIRANJE"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2" l="1"/>
  <c r="F39" i="2"/>
  <c r="F15" i="2"/>
  <c r="F27" i="2"/>
  <c r="F12" i="2"/>
  <c r="J42" i="2"/>
  <c r="J39" i="2"/>
  <c r="J48" i="2" l="1"/>
  <c r="J45" i="2"/>
  <c r="J36" i="2"/>
  <c r="J33" i="2"/>
  <c r="J30" i="2"/>
  <c r="J27" i="2"/>
  <c r="J24" i="2"/>
  <c r="J22" i="2"/>
  <c r="J18" i="2"/>
  <c r="J15" i="2"/>
  <c r="J12" i="2"/>
  <c r="J9" i="2"/>
  <c r="J6" i="2"/>
  <c r="J50" i="2" l="1"/>
  <c r="J53" i="2" l="1"/>
  <c r="J54" i="2" l="1"/>
  <c r="J55" i="2" s="1"/>
</calcChain>
</file>

<file path=xl/sharedStrings.xml><?xml version="1.0" encoding="utf-8"?>
<sst xmlns="http://schemas.openxmlformats.org/spreadsheetml/2006/main" count="112" uniqueCount="54">
  <si>
    <t>1.</t>
  </si>
  <si>
    <t>ASFALTIRANJE NERAZVRSTANIH CESTA</t>
  </si>
  <si>
    <t>1.1.</t>
  </si>
  <si>
    <t>Strojno zarezivanje asfalta motornom pilom u pravilne geometrijske oblike.
U cijenu je uključen sav potreban materijal i rad.
Obračun po m' zarezanog asfalta.</t>
  </si>
  <si>
    <r>
      <t>m</t>
    </r>
    <r>
      <rPr>
        <vertAlign val="superscript"/>
        <sz val="10"/>
        <rFont val="Arial"/>
        <family val="2"/>
        <charset val="238"/>
      </rPr>
      <t>'</t>
    </r>
  </si>
  <si>
    <t>a'</t>
  </si>
  <si>
    <t>1.2.</t>
  </si>
  <si>
    <r>
      <t>Razbijanje i skidanje postojećeg asfaltnog zastora, utovar i odvoz na deponij izvođača radova.
Jedinična cijena uključuje sav potreban materijal i rad.
Obračun po m</t>
    </r>
    <r>
      <rPr>
        <vertAlign val="superscript"/>
        <sz val="10"/>
        <rFont val="Arial"/>
        <family val="2"/>
        <charset val="238"/>
      </rPr>
      <t>2</t>
    </r>
    <r>
      <rPr>
        <sz val="10"/>
        <rFont val="Arial"/>
        <family val="2"/>
        <charset val="238"/>
      </rPr>
      <t xml:space="preserve"> razbijenog i uklonjenog asfalta.</t>
    </r>
  </si>
  <si>
    <r>
      <t>m</t>
    </r>
    <r>
      <rPr>
        <vertAlign val="superscript"/>
        <sz val="10"/>
        <rFont val="Arial"/>
        <family val="2"/>
        <charset val="238"/>
      </rPr>
      <t>2</t>
    </r>
  </si>
  <si>
    <t>1.3.</t>
  </si>
  <si>
    <r>
      <t>Strojno skidanje asfaltnih slojeva postojeće kolničke konstrukcije prosječne debljine 5 cm postupkom glodanja odgovarajućim strojevima, utovar i odvoz materijala na deponij izvođača radova.
Stavka obuhvaća sav potreban materijal i rad.
Obračun po m</t>
    </r>
    <r>
      <rPr>
        <vertAlign val="superscript"/>
        <sz val="10"/>
        <rFont val="Arial"/>
        <family val="2"/>
        <charset val="238"/>
      </rPr>
      <t xml:space="preserve">2 </t>
    </r>
    <r>
      <rPr>
        <sz val="10"/>
        <rFont val="Arial"/>
        <family val="2"/>
        <charset val="238"/>
      </rPr>
      <t>strojno obrađene površine.</t>
    </r>
  </si>
  <si>
    <t>1.4.</t>
  </si>
  <si>
    <r>
      <t>Popravak planuma postojećeg kolnika sa iskopom prosječno 10 cm dubine sloja, utovarom i odvozom viška materijala na deponij izvođača radova.
U cijenu je uključen sav potreban materijal i rad.
Obračun po m</t>
    </r>
    <r>
      <rPr>
        <vertAlign val="superscript"/>
        <sz val="10"/>
        <rFont val="Arial"/>
        <family val="2"/>
        <charset val="238"/>
      </rPr>
      <t xml:space="preserve">2 </t>
    </r>
    <r>
      <rPr>
        <sz val="10"/>
        <rFont val="Arial"/>
        <family val="2"/>
        <charset val="238"/>
      </rPr>
      <t xml:space="preserve">popravljenog planuma postojećeg kolnika. </t>
    </r>
  </si>
  <si>
    <t>1.5.</t>
  </si>
  <si>
    <r>
      <t>m</t>
    </r>
    <r>
      <rPr>
        <vertAlign val="superscript"/>
        <sz val="10"/>
        <rFont val="Arial"/>
        <family val="2"/>
        <charset val="238"/>
      </rPr>
      <t>3</t>
    </r>
  </si>
  <si>
    <t>1.6.</t>
  </si>
  <si>
    <t>Podizanje ili spuštanje postojećih poklopaca šahti podzemnih instalacija na novu niveletu ceste.
U cijenu je uključen sav potreban materijal i rad.
Obračun po komadu izvedenog poklopca.</t>
  </si>
  <si>
    <t>a) Poklopci 60 x 60 cm i veći</t>
  </si>
  <si>
    <t>kom</t>
  </si>
  <si>
    <t>b) Poklopci vodomjera i ostalih instalacija dimenzija do 60 x 60 cm</t>
  </si>
  <si>
    <t>1.7.</t>
  </si>
  <si>
    <r>
      <t>Dobava, dovoz i ugradnja tamponske podloge debljine prosječno 10 cm, min. širine 3,50 m, sa valjanjem do potrebne nosivosti Me=80 MN/m</t>
    </r>
    <r>
      <rPr>
        <vertAlign val="superscript"/>
        <sz val="10"/>
        <rFont val="Arial"/>
        <family val="2"/>
        <charset val="238"/>
      </rPr>
      <t>2</t>
    </r>
    <r>
      <rPr>
        <sz val="10"/>
        <rFont val="Arial"/>
        <family val="2"/>
        <charset val="238"/>
      </rPr>
      <t>.
U cijenu je uključen sav potreban materijal i rad.
Obračun po m</t>
    </r>
    <r>
      <rPr>
        <vertAlign val="superscript"/>
        <sz val="10"/>
        <rFont val="Arial"/>
        <family val="2"/>
        <charset val="238"/>
      </rPr>
      <t xml:space="preserve">2 </t>
    </r>
    <r>
      <rPr>
        <sz val="10"/>
        <rFont val="Arial"/>
        <family val="2"/>
        <charset val="238"/>
      </rPr>
      <t xml:space="preserve">tamponirane podloge. </t>
    </r>
  </si>
  <si>
    <t>1.8.</t>
  </si>
  <si>
    <t>Poravnavanje postojećeg asfalta asfaltnom masom 0-16.
U cijenu je uključen sav potreban materijal i rad.
Obračun po t ugrađenog asfalta.</t>
  </si>
  <si>
    <t>t</t>
  </si>
  <si>
    <t>1.9.</t>
  </si>
  <si>
    <t>1.10.</t>
  </si>
  <si>
    <t>1.11.</t>
  </si>
  <si>
    <t>Dobava, doprema i ugradnja tipskih cestovnih betonskih montažnih rubnjaka dimenzija 100 x 25 x 15 cm.
Stavka obuhvaća sav materijal i rad na izvedbi temelja rubnjaka, iskop za postavu rubnjaka sa odvozom iskopanog materijala na deponij izvođača, izvedbu betonskog ojačanja, ugradnju rubnjaka neovisno da li se rubnjaci ugrađuju kao ravni ili polegnuti i fugiranje spojeva.
Obračun po m' ugrađenog rubnjaka.</t>
  </si>
  <si>
    <t>ASFALTIRANJE - UKUPNO:</t>
  </si>
  <si>
    <t>PDV (25%):</t>
  </si>
  <si>
    <t>Napomena:</t>
  </si>
  <si>
    <t>Radovi će se izvoditi na više lokacija.</t>
  </si>
  <si>
    <t>Radovi obuhvaćaju asfaltiranje nerazvrstanih cesta bez asfaltnog kolnika i</t>
  </si>
  <si>
    <t>Iskazane količine u troškovniku su okvirne.</t>
  </si>
  <si>
    <t>Obračun radova vršit će se prema stvarno izvedenim količinama.</t>
  </si>
  <si>
    <t>M. P.</t>
  </si>
  <si>
    <t>Datum:_________________</t>
  </si>
  <si>
    <t>( odgovorna osoba ponuditelja)</t>
  </si>
  <si>
    <t>EUR</t>
  </si>
  <si>
    <t xml:space="preserve">Po završetku radova, a najkasnije prije primopredaje površinu </t>
  </si>
  <si>
    <t>na kojoj su se izvodili radovi treba dovesti u uredno stanje.</t>
  </si>
  <si>
    <r>
      <t>Široki strojni iskop u zemljištu B i C kategorije sa utovarom i odvozom iskopanog materijala na deponij izvođača radova.
U cijenu je uključen sav potreban materijal i rad.
Obračun po m</t>
    </r>
    <r>
      <rPr>
        <vertAlign val="superscript"/>
        <sz val="10"/>
        <rFont val="Arial"/>
        <family val="2"/>
        <charset val="238"/>
      </rPr>
      <t>3</t>
    </r>
    <r>
      <rPr>
        <sz val="10"/>
        <rFont val="Arial"/>
        <family val="2"/>
        <charset val="238"/>
      </rPr>
      <t xml:space="preserve"> u zbijenom stanju zemljišta.</t>
    </r>
  </si>
  <si>
    <t>CIJENA PONUDE (bez PDV-a):</t>
  </si>
  <si>
    <t>UKUPNA CIJENA (sa PDV-om):</t>
  </si>
  <si>
    <t>ASFALTIRANJE NERAZVRSTANIH CESTA NA PODRUČJU OPĆINE VIŠKOVO ZA 2023. GODINU</t>
  </si>
  <si>
    <t>1.12.</t>
  </si>
  <si>
    <t>1.13.</t>
  </si>
  <si>
    <r>
      <t>Dobava, dovoz i strojna ugradnja asfaltbetona AC 16 surf 50/70 u sloju debljine 5 cm, minimalne širine 3,0 m.
U cijenu je uključen sav potreban materijal i rad.
Obračun po m</t>
    </r>
    <r>
      <rPr>
        <vertAlign val="superscript"/>
        <sz val="10"/>
        <rFont val="Arial"/>
        <family val="2"/>
        <charset val="238"/>
      </rPr>
      <t>2</t>
    </r>
    <r>
      <rPr>
        <sz val="10"/>
        <rFont val="Arial"/>
        <family val="2"/>
        <charset val="238"/>
      </rPr>
      <t xml:space="preserve"> asfaltirane površine.</t>
    </r>
  </si>
  <si>
    <r>
      <t>Dobava, dovoz i ručna ugradnja asfaltbetona AC 16 surf 50/70 u sloju debljine 5 cm, širine 1,0 m.
U cijenu je uključen sav potreban materijal i rad.
Obračun po m</t>
    </r>
    <r>
      <rPr>
        <vertAlign val="superscript"/>
        <sz val="10"/>
        <rFont val="Arial"/>
        <family val="2"/>
        <charset val="238"/>
      </rPr>
      <t>2</t>
    </r>
    <r>
      <rPr>
        <sz val="10"/>
        <rFont val="Arial"/>
        <family val="2"/>
        <charset val="238"/>
      </rPr>
      <t xml:space="preserve"> asfaltirane površine.</t>
    </r>
  </si>
  <si>
    <r>
      <t>Dobava, dovoz i strojna ugradnja habajućeg sloja po sistemu sitnozrnatog asfaltbetona AC 0/11 surf 50/70 u sloju debljine 5 cm. Za ovaj sustav treba primijeniti agregat eruptivnog porijekla i kameno brašno (filer). Stavka se izvodi prema potrebi, odnosno prema nalogu nadzornog inženjera.
U cijenu je uključen sav potreban materijal i rad.
Obračun po m</t>
    </r>
    <r>
      <rPr>
        <vertAlign val="superscript"/>
        <sz val="10"/>
        <rFont val="Arial"/>
        <family val="2"/>
        <charset val="238"/>
      </rPr>
      <t>2</t>
    </r>
    <r>
      <rPr>
        <sz val="10"/>
        <rFont val="Arial"/>
        <family val="2"/>
        <charset val="238"/>
      </rPr>
      <t xml:space="preserve"> asfaltirane površine.</t>
    </r>
  </si>
  <si>
    <r>
      <t>Dobava, dovoz i strojna ugradnja asfaltbetona AC 16 surf 50/70 sa agregatom eruptivnog porijekla, u sloju debljine 5 cm, minimalne širine 3,0 m.
U cijenu je uključen sav potreban materijal i rad.
Obračun po m</t>
    </r>
    <r>
      <rPr>
        <vertAlign val="superscript"/>
        <sz val="10"/>
        <rFont val="Arial"/>
        <family val="2"/>
        <charset val="238"/>
      </rPr>
      <t>2</t>
    </r>
    <r>
      <rPr>
        <sz val="10"/>
        <rFont val="Arial"/>
        <family val="2"/>
        <charset val="238"/>
      </rPr>
      <t xml:space="preserve"> asfaltirane površine.</t>
    </r>
  </si>
  <si>
    <r>
      <t>Dobava, dovoz i ručna ugradnja asfaltbetona AC 16 surf 50/70 sa agregatom eruptivnog porijekla u sloju debljine 5 cm, širine 1,0 m.
U cijenu je uključen sav potreban materijal i rad.
Obračun po m</t>
    </r>
    <r>
      <rPr>
        <vertAlign val="superscript"/>
        <sz val="10"/>
        <rFont val="Arial"/>
        <family val="2"/>
        <charset val="238"/>
      </rPr>
      <t>2</t>
    </r>
    <r>
      <rPr>
        <sz val="10"/>
        <rFont val="Arial"/>
        <family val="2"/>
        <charset val="238"/>
      </rPr>
      <t xml:space="preserve"> asfaltirane površine.</t>
    </r>
  </si>
  <si>
    <t>zamjena asfalta na postojećim nerazvrstanim cestama sa asfaltnim kolnikom.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</si>
</sst>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amily val="2"/>
      <charset val="238"/>
    </font>
    <font>
      <b/>
      <sz val="10"/>
      <name val="Arial"/>
      <family val="2"/>
      <charset val="238"/>
    </font>
    <font>
      <vertAlign val="superscript"/>
      <sz val="10"/>
      <name val="Arial"/>
      <family val="2"/>
      <charset val="238"/>
    </font>
    <font>
      <b/>
      <sz val="9"/>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4.9989318521683403E-2"/>
        <bgColor indexed="31"/>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top style="thin">
        <color indexed="64"/>
      </top>
      <bottom/>
      <diagonal/>
    </border>
  </borders>
  <cellStyleXfs count="1">
    <xf numFmtId="0" fontId="0" fillId="0" borderId="0"/>
  </cellStyleXfs>
  <cellXfs count="57">
    <xf numFmtId="0" fontId="0" fillId="0" borderId="0" xfId="0"/>
    <xf numFmtId="4" fontId="0" fillId="0" borderId="0" xfId="0" applyNumberFormat="1" applyFont="1" applyFill="1" applyProtection="1"/>
    <xf numFmtId="4" fontId="0" fillId="0" borderId="0" xfId="0" applyNumberFormat="1" applyFont="1" applyProtection="1"/>
    <xf numFmtId="4" fontId="1" fillId="0" borderId="0" xfId="0" applyNumberFormat="1" applyFont="1" applyProtection="1"/>
    <xf numFmtId="4" fontId="1" fillId="0" borderId="0" xfId="0" applyNumberFormat="1" applyFont="1" applyAlignment="1" applyProtection="1">
      <alignment horizontal="center"/>
    </xf>
    <xf numFmtId="4" fontId="1" fillId="2" borderId="1" xfId="0" applyNumberFormat="1" applyFont="1" applyFill="1" applyBorder="1" applyProtection="1"/>
    <xf numFmtId="4" fontId="0" fillId="0" borderId="0" xfId="0" applyNumberFormat="1" applyFont="1" applyAlignment="1" applyProtection="1">
      <alignment horizontal="center"/>
    </xf>
    <xf numFmtId="4" fontId="0" fillId="0" borderId="0" xfId="0" applyNumberFormat="1" applyFont="1" applyBorder="1" applyProtection="1"/>
    <xf numFmtId="4" fontId="0" fillId="0" borderId="0" xfId="0" applyNumberFormat="1" applyFont="1" applyAlignment="1" applyProtection="1">
      <alignment vertical="top"/>
    </xf>
    <xf numFmtId="4" fontId="0" fillId="0" borderId="5" xfId="0" applyNumberFormat="1" applyFont="1" applyBorder="1" applyAlignment="1" applyProtection="1">
      <alignment horizontal="center" vertical="center"/>
    </xf>
    <xf numFmtId="4" fontId="0" fillId="0" borderId="5" xfId="0" applyNumberFormat="1" applyFont="1" applyFill="1" applyBorder="1" applyAlignment="1" applyProtection="1">
      <alignment horizontal="right" vertical="center"/>
      <protection locked="0"/>
    </xf>
    <xf numFmtId="0" fontId="0" fillId="0" borderId="5" xfId="0" applyBorder="1" applyAlignment="1" applyProtection="1">
      <alignment horizontal="center" vertical="center"/>
    </xf>
    <xf numFmtId="4" fontId="0" fillId="0" borderId="0" xfId="0" applyNumberFormat="1" applyFont="1" applyFill="1" applyBorder="1" applyAlignment="1" applyProtection="1">
      <alignment horizontal="right" vertical="center"/>
    </xf>
    <xf numFmtId="4" fontId="0" fillId="0" borderId="0" xfId="0" applyNumberFormat="1" applyFont="1" applyBorder="1" applyAlignment="1" applyProtection="1">
      <alignment horizontal="right" vertical="center"/>
    </xf>
    <xf numFmtId="4" fontId="0"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4" fontId="0" fillId="0" borderId="0" xfId="0" applyNumberFormat="1" applyFont="1" applyAlignment="1" applyProtection="1">
      <alignment horizontal="right"/>
    </xf>
    <xf numFmtId="0" fontId="0" fillId="0" borderId="0" xfId="0" applyFont="1" applyAlignment="1" applyProtection="1">
      <alignment horizontal="right"/>
    </xf>
    <xf numFmtId="4" fontId="0" fillId="0" borderId="5" xfId="0" applyNumberFormat="1" applyFont="1" applyBorder="1" applyAlignment="1" applyProtection="1">
      <alignment horizontal="right" vertical="center"/>
      <protection locked="0"/>
    </xf>
    <xf numFmtId="4" fontId="0" fillId="0" borderId="0" xfId="0" applyNumberFormat="1" applyFont="1" applyBorder="1" applyAlignment="1" applyProtection="1">
      <alignment horizontal="right"/>
    </xf>
    <xf numFmtId="4" fontId="0" fillId="0" borderId="0" xfId="0" applyNumberFormat="1" applyFont="1" applyBorder="1" applyAlignment="1" applyProtection="1">
      <alignment horizontal="center"/>
    </xf>
    <xf numFmtId="0" fontId="0" fillId="0" borderId="0" xfId="0" applyFont="1" applyBorder="1" applyProtection="1"/>
    <xf numFmtId="0" fontId="0" fillId="0" borderId="0" xfId="0" applyBorder="1" applyProtection="1"/>
    <xf numFmtId="4" fontId="0" fillId="0" borderId="0" xfId="0" applyNumberFormat="1" applyFont="1" applyBorder="1" applyAlignment="1" applyProtection="1">
      <alignment vertical="top"/>
    </xf>
    <xf numFmtId="0" fontId="0" fillId="0" borderId="0" xfId="0" applyProtection="1"/>
    <xf numFmtId="0" fontId="0" fillId="0" borderId="0" xfId="0" applyFont="1" applyProtection="1"/>
    <xf numFmtId="4" fontId="0" fillId="0" borderId="0" xfId="0" applyNumberFormat="1" applyFill="1" applyBorder="1" applyProtection="1"/>
    <xf numFmtId="4" fontId="1" fillId="3" borderId="10" xfId="0" applyNumberFormat="1" applyFont="1" applyFill="1" applyBorder="1" applyAlignment="1" applyProtection="1">
      <alignment horizontal="right" vertical="center"/>
    </xf>
    <xf numFmtId="4" fontId="1" fillId="3" borderId="10" xfId="0" applyNumberFormat="1" applyFont="1" applyFill="1" applyBorder="1" applyAlignment="1" applyProtection="1">
      <alignment horizontal="center" vertical="center"/>
    </xf>
    <xf numFmtId="4" fontId="0" fillId="0" borderId="0" xfId="0" applyNumberFormat="1" applyFont="1" applyFill="1" applyAlignment="1" applyProtection="1">
      <alignment vertical="top"/>
    </xf>
    <xf numFmtId="4" fontId="3" fillId="0" borderId="0" xfId="0" applyNumberFormat="1" applyFont="1" applyFill="1" applyBorder="1" applyAlignment="1" applyProtection="1">
      <alignment vertical="center"/>
    </xf>
    <xf numFmtId="4" fontId="3" fillId="0" borderId="0" xfId="0" applyNumberFormat="1" applyFont="1" applyFill="1" applyBorder="1" applyAlignment="1" applyProtection="1">
      <alignment horizontal="center" vertical="center"/>
    </xf>
    <xf numFmtId="4" fontId="1" fillId="0" borderId="0" xfId="0" applyNumberFormat="1" applyFont="1" applyFill="1" applyBorder="1" applyAlignment="1" applyProtection="1">
      <alignment vertical="center"/>
    </xf>
    <xf numFmtId="4" fontId="0" fillId="0" borderId="0" xfId="0" applyNumberFormat="1" applyFont="1" applyFill="1" applyBorder="1" applyProtection="1"/>
    <xf numFmtId="4" fontId="0" fillId="0" borderId="0" xfId="0" applyNumberFormat="1" applyAlignment="1" applyProtection="1">
      <alignment horizontal="center" vertical="center"/>
    </xf>
    <xf numFmtId="4" fontId="0" fillId="0" borderId="0" xfId="0" applyNumberFormat="1" applyProtection="1"/>
    <xf numFmtId="4" fontId="0" fillId="0" borderId="0" xfId="0" applyNumberFormat="1" applyFont="1" applyProtection="1">
      <protection locked="0"/>
    </xf>
    <xf numFmtId="4" fontId="0" fillId="0" borderId="0" xfId="0" applyNumberFormat="1" applyFont="1" applyAlignment="1" applyProtection="1">
      <alignment horizontal="left" indent="1"/>
    </xf>
    <xf numFmtId="4" fontId="0" fillId="0" borderId="5" xfId="0" applyNumberFormat="1" applyFont="1" applyBorder="1" applyAlignment="1" applyProtection="1">
      <alignment horizontal="right" vertical="center"/>
    </xf>
    <xf numFmtId="4" fontId="0" fillId="0" borderId="0" xfId="0" applyNumberFormat="1" applyProtection="1">
      <protection locked="0"/>
    </xf>
    <xf numFmtId="4" fontId="0" fillId="0" borderId="0" xfId="0" applyNumberFormat="1" applyFont="1" applyBorder="1" applyProtection="1">
      <protection locked="0"/>
    </xf>
    <xf numFmtId="4" fontId="0" fillId="0" borderId="5" xfId="0" applyNumberFormat="1" applyFont="1" applyBorder="1" applyAlignment="1" applyProtection="1">
      <alignment horizontal="right" vertical="center"/>
    </xf>
    <xf numFmtId="4" fontId="0" fillId="0" borderId="11" xfId="0" applyNumberFormat="1" applyFont="1" applyBorder="1" applyAlignment="1" applyProtection="1">
      <alignment horizontal="center"/>
      <protection locked="0"/>
    </xf>
    <xf numFmtId="4" fontId="0" fillId="0" borderId="12" xfId="0" applyNumberFormat="1" applyFont="1" applyBorder="1" applyAlignment="1" applyProtection="1">
      <alignment horizontal="center"/>
      <protection locked="0"/>
    </xf>
    <xf numFmtId="4" fontId="0" fillId="0" borderId="5" xfId="0" applyNumberFormat="1" applyFont="1" applyBorder="1" applyAlignment="1" applyProtection="1">
      <alignment horizontal="right" vertical="center"/>
    </xf>
    <xf numFmtId="4" fontId="0" fillId="0" borderId="0" xfId="0" applyNumberFormat="1" applyFont="1" applyBorder="1" applyAlignment="1" applyProtection="1">
      <alignment vertical="top" wrapText="1"/>
    </xf>
    <xf numFmtId="4" fontId="1" fillId="3" borderId="7" xfId="0" applyNumberFormat="1" applyFont="1" applyFill="1" applyBorder="1" applyAlignment="1" applyProtection="1">
      <alignment horizontal="left" vertical="center"/>
    </xf>
    <xf numFmtId="4" fontId="1" fillId="3" borderId="8" xfId="0" applyNumberFormat="1" applyFont="1" applyFill="1" applyBorder="1" applyAlignment="1" applyProtection="1">
      <alignment horizontal="left" vertical="center"/>
    </xf>
    <xf numFmtId="4" fontId="1" fillId="3" borderId="9" xfId="0" applyNumberFormat="1" applyFont="1" applyFill="1" applyBorder="1" applyAlignment="1" applyProtection="1">
      <alignment horizontal="left" vertical="center"/>
    </xf>
    <xf numFmtId="4" fontId="0" fillId="0" borderId="6" xfId="0" applyNumberFormat="1" applyFont="1" applyBorder="1" applyAlignment="1" applyProtection="1">
      <alignment horizontal="right" vertical="center"/>
    </xf>
    <xf numFmtId="4" fontId="0" fillId="0" borderId="0" xfId="0" applyNumberFormat="1" applyFont="1" applyBorder="1" applyAlignment="1" applyProtection="1">
      <alignment horizontal="justify" vertical="top" wrapText="1"/>
    </xf>
    <xf numFmtId="4" fontId="0" fillId="0" borderId="0" xfId="0" applyNumberFormat="1" applyFont="1" applyAlignment="1" applyProtection="1">
      <alignment horizontal="left" vertical="top" wrapText="1"/>
    </xf>
    <xf numFmtId="4" fontId="1" fillId="2" borderId="1" xfId="0" applyNumberFormat="1" applyFont="1" applyFill="1" applyBorder="1" applyAlignment="1" applyProtection="1">
      <alignment horizontal="center" vertical="center"/>
    </xf>
    <xf numFmtId="4" fontId="1" fillId="2" borderId="2" xfId="0" applyNumberFormat="1" applyFont="1" applyFill="1" applyBorder="1" applyAlignment="1" applyProtection="1">
      <alignment horizontal="left"/>
    </xf>
    <xf numFmtId="4" fontId="1" fillId="2" borderId="3" xfId="0" applyNumberFormat="1" applyFont="1" applyFill="1" applyBorder="1" applyAlignment="1" applyProtection="1">
      <alignment horizontal="left"/>
    </xf>
    <xf numFmtId="4" fontId="1" fillId="2" borderId="4" xfId="0" applyNumberFormat="1" applyFont="1" applyFill="1" applyBorder="1" applyAlignment="1" applyProtection="1">
      <alignment horizontal="left"/>
    </xf>
    <xf numFmtId="4" fontId="0" fillId="0" borderId="0" xfId="0" applyNumberFormat="1" applyFont="1" applyBorder="1" applyAlignment="1" applyProtection="1">
      <alignment horizontal="left" vertical="top"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0"/>
  <sheetViews>
    <sheetView showZeros="0" tabSelected="1" view="pageBreakPreview" zoomScaleNormal="100" zoomScaleSheetLayoutView="100" workbookViewId="0">
      <selection activeCell="H6" sqref="H6"/>
    </sheetView>
  </sheetViews>
  <sheetFormatPr defaultRowHeight="12.75" x14ac:dyDescent="0.2"/>
  <cols>
    <col min="1" max="1" width="5.140625" style="2" bestFit="1" customWidth="1"/>
    <col min="2" max="3" width="9.140625" style="2"/>
    <col min="4" max="4" width="29.140625" style="2" customWidth="1"/>
    <col min="5" max="5" width="7.140625" style="2" customWidth="1"/>
    <col min="6" max="6" width="8.140625" style="6" bestFit="1" customWidth="1"/>
    <col min="7" max="7" width="2.42578125" style="2" bestFit="1" customWidth="1"/>
    <col min="8" max="8" width="6.5703125" style="2" bestFit="1" customWidth="1"/>
    <col min="9" max="9" width="4.85546875" style="2" bestFit="1" customWidth="1"/>
    <col min="10" max="10" width="12.7109375" style="2" customWidth="1"/>
    <col min="11" max="11" width="4.85546875" style="2" bestFit="1" customWidth="1"/>
    <col min="12" max="12" width="11.28515625" style="2" customWidth="1"/>
    <col min="13" max="13" width="11.7109375" style="2" customWidth="1"/>
    <col min="14" max="14" width="9.140625" style="2"/>
    <col min="15" max="15" width="10.140625" style="2" customWidth="1"/>
    <col min="16" max="16" width="9.140625" style="2"/>
    <col min="17" max="17" width="10.85546875" style="2" bestFit="1" customWidth="1"/>
    <col min="18" max="18" width="14" style="2" bestFit="1" customWidth="1"/>
    <col min="19" max="19" width="29.42578125" style="2" bestFit="1" customWidth="1"/>
    <col min="20" max="22" width="9.140625" style="2"/>
    <col min="23" max="24" width="10.85546875" style="2" bestFit="1" customWidth="1"/>
    <col min="25" max="16384" width="9.140625" style="2"/>
  </cols>
  <sheetData>
    <row r="1" spans="1:24" x14ac:dyDescent="0.2">
      <c r="A1" s="52" t="s">
        <v>45</v>
      </c>
      <c r="B1" s="52"/>
      <c r="C1" s="52"/>
      <c r="D1" s="52"/>
      <c r="E1" s="52"/>
      <c r="F1" s="52"/>
      <c r="G1" s="52"/>
      <c r="H1" s="52"/>
      <c r="I1" s="52"/>
      <c r="J1" s="52"/>
      <c r="K1" s="52"/>
      <c r="L1" s="1"/>
    </row>
    <row r="2" spans="1:24" x14ac:dyDescent="0.2">
      <c r="A2" s="3"/>
      <c r="B2" s="3"/>
      <c r="C2" s="3"/>
      <c r="D2" s="3"/>
      <c r="E2" s="3"/>
      <c r="F2" s="4"/>
      <c r="G2" s="3"/>
      <c r="H2" s="3"/>
      <c r="L2" s="1"/>
    </row>
    <row r="3" spans="1:24" x14ac:dyDescent="0.2">
      <c r="A3" s="5" t="s">
        <v>0</v>
      </c>
      <c r="B3" s="53" t="s">
        <v>1</v>
      </c>
      <c r="C3" s="54"/>
      <c r="D3" s="54"/>
      <c r="E3" s="54"/>
      <c r="F3" s="54"/>
      <c r="G3" s="54"/>
      <c r="H3" s="54"/>
      <c r="I3" s="54"/>
      <c r="J3" s="54"/>
      <c r="K3" s="55"/>
      <c r="L3" s="1"/>
    </row>
    <row r="4" spans="1:24" x14ac:dyDescent="0.2">
      <c r="L4" s="1"/>
      <c r="N4" s="7"/>
      <c r="O4" s="7"/>
      <c r="P4" s="7"/>
      <c r="Q4" s="7"/>
      <c r="R4" s="7"/>
      <c r="S4" s="7"/>
      <c r="T4" s="7"/>
      <c r="U4" s="7"/>
      <c r="V4" s="7"/>
      <c r="W4" s="7"/>
      <c r="X4" s="7"/>
    </row>
    <row r="5" spans="1:24" ht="54" customHeight="1" x14ac:dyDescent="0.2">
      <c r="A5" s="8" t="s">
        <v>2</v>
      </c>
      <c r="B5" s="51" t="s">
        <v>3</v>
      </c>
      <c r="C5" s="51"/>
      <c r="D5" s="51"/>
      <c r="E5" s="51"/>
      <c r="L5" s="1"/>
      <c r="N5" s="7"/>
      <c r="O5" s="7"/>
      <c r="P5" s="7"/>
      <c r="Q5" s="7"/>
      <c r="R5" s="7"/>
      <c r="S5" s="7"/>
      <c r="T5" s="7"/>
      <c r="U5" s="7"/>
      <c r="V5" s="7"/>
      <c r="W5" s="7"/>
      <c r="X5" s="7"/>
    </row>
    <row r="6" spans="1:24" ht="14.25" x14ac:dyDescent="0.2">
      <c r="A6" s="8"/>
      <c r="B6" s="44" t="s">
        <v>4</v>
      </c>
      <c r="C6" s="44"/>
      <c r="D6" s="44"/>
      <c r="E6" s="44"/>
      <c r="F6" s="38">
        <v>150</v>
      </c>
      <c r="G6" s="9" t="s">
        <v>5</v>
      </c>
      <c r="H6" s="10"/>
      <c r="I6" s="11" t="s">
        <v>39</v>
      </c>
      <c r="J6" s="38">
        <f>ROUND(F6*H6,2)</f>
        <v>0</v>
      </c>
      <c r="K6" s="11" t="s">
        <v>39</v>
      </c>
      <c r="L6" s="1"/>
      <c r="N6" s="7"/>
      <c r="O6" s="7"/>
      <c r="P6" s="7"/>
      <c r="Q6" s="12"/>
      <c r="R6" s="7"/>
      <c r="S6" s="7"/>
      <c r="T6" s="7"/>
      <c r="U6" s="7"/>
      <c r="V6" s="7"/>
      <c r="W6" s="7"/>
      <c r="X6" s="7"/>
    </row>
    <row r="7" spans="1:24" x14ac:dyDescent="0.2">
      <c r="A7" s="8"/>
      <c r="B7" s="13"/>
      <c r="C7" s="13"/>
      <c r="D7" s="13"/>
      <c r="E7" s="13"/>
      <c r="F7" s="13"/>
      <c r="G7" s="14"/>
      <c r="H7" s="12"/>
      <c r="I7" s="15"/>
      <c r="J7" s="13"/>
      <c r="K7" s="15"/>
      <c r="L7" s="1"/>
      <c r="N7" s="7"/>
      <c r="O7" s="7"/>
      <c r="P7" s="7"/>
      <c r="Q7" s="12"/>
      <c r="R7" s="7"/>
      <c r="S7" s="7"/>
      <c r="T7" s="7"/>
      <c r="U7" s="7"/>
      <c r="V7" s="7"/>
      <c r="W7" s="7"/>
      <c r="X7" s="7"/>
    </row>
    <row r="8" spans="1:24" ht="57.75" customHeight="1" x14ac:dyDescent="0.2">
      <c r="A8" s="8" t="s">
        <v>6</v>
      </c>
      <c r="B8" s="51" t="s">
        <v>7</v>
      </c>
      <c r="C8" s="51"/>
      <c r="D8" s="51"/>
      <c r="E8" s="51"/>
      <c r="F8" s="16"/>
      <c r="H8" s="17">
        <v>0</v>
      </c>
      <c r="J8" s="16"/>
      <c r="L8" s="1"/>
      <c r="N8" s="7"/>
      <c r="O8" s="7"/>
      <c r="P8" s="7"/>
      <c r="Q8" s="12"/>
      <c r="R8" s="7"/>
      <c r="S8" s="7"/>
      <c r="T8" s="7"/>
      <c r="U8" s="7"/>
      <c r="V8" s="7"/>
      <c r="W8" s="7"/>
      <c r="X8" s="7"/>
    </row>
    <row r="9" spans="1:24" ht="15" customHeight="1" x14ac:dyDescent="0.2">
      <c r="A9" s="8"/>
      <c r="B9" s="44" t="s">
        <v>8</v>
      </c>
      <c r="C9" s="44"/>
      <c r="D9" s="44"/>
      <c r="E9" s="44"/>
      <c r="F9" s="38">
        <v>200</v>
      </c>
      <c r="G9" s="9" t="s">
        <v>5</v>
      </c>
      <c r="H9" s="10"/>
      <c r="I9" s="11" t="s">
        <v>39</v>
      </c>
      <c r="J9" s="38">
        <f>ROUND(F9*H9,2)</f>
        <v>0</v>
      </c>
      <c r="K9" s="11" t="s">
        <v>39</v>
      </c>
      <c r="L9" s="1"/>
      <c r="N9" s="7"/>
      <c r="O9" s="7"/>
      <c r="P9" s="7"/>
      <c r="Q9" s="12"/>
      <c r="R9" s="7"/>
      <c r="S9" s="7"/>
      <c r="T9" s="7"/>
      <c r="U9" s="7"/>
      <c r="V9" s="7"/>
      <c r="W9" s="7"/>
      <c r="X9" s="7"/>
    </row>
    <row r="10" spans="1:24" ht="15" customHeight="1" x14ac:dyDescent="0.2">
      <c r="A10" s="8"/>
      <c r="B10" s="13"/>
      <c r="C10" s="13"/>
      <c r="D10" s="13"/>
      <c r="E10" s="13"/>
      <c r="F10" s="13"/>
      <c r="G10" s="14"/>
      <c r="H10" s="12"/>
      <c r="I10" s="15"/>
      <c r="J10" s="13"/>
      <c r="K10" s="15"/>
      <c r="L10" s="1"/>
      <c r="N10" s="7"/>
      <c r="O10" s="7"/>
      <c r="P10" s="7"/>
      <c r="Q10" s="12"/>
      <c r="R10" s="7"/>
      <c r="S10" s="7"/>
      <c r="T10" s="7"/>
      <c r="U10" s="7"/>
      <c r="V10" s="7"/>
      <c r="W10" s="7"/>
      <c r="X10" s="7"/>
    </row>
    <row r="11" spans="1:24" ht="70.5" customHeight="1" x14ac:dyDescent="0.2">
      <c r="A11" s="8" t="s">
        <v>9</v>
      </c>
      <c r="B11" s="50" t="s">
        <v>10</v>
      </c>
      <c r="C11" s="50"/>
      <c r="D11" s="50"/>
      <c r="E11" s="50"/>
      <c r="F11" s="16"/>
      <c r="H11" s="17">
        <v>0</v>
      </c>
      <c r="J11" s="16"/>
      <c r="L11" s="1"/>
      <c r="N11" s="7"/>
      <c r="O11" s="7"/>
      <c r="P11" s="7"/>
      <c r="Q11" s="12"/>
      <c r="R11" s="7"/>
      <c r="S11" s="7"/>
      <c r="T11" s="7"/>
      <c r="U11" s="7"/>
      <c r="V11" s="7"/>
      <c r="W11" s="7"/>
      <c r="X11" s="7"/>
    </row>
    <row r="12" spans="1:24" ht="15" customHeight="1" x14ac:dyDescent="0.2">
      <c r="A12" s="8"/>
      <c r="B12" s="44" t="s">
        <v>8</v>
      </c>
      <c r="C12" s="44"/>
      <c r="D12" s="44"/>
      <c r="E12" s="44"/>
      <c r="F12" s="38">
        <f>440+1400+200+200</f>
        <v>2240</v>
      </c>
      <c r="G12" s="9" t="s">
        <v>5</v>
      </c>
      <c r="H12" s="10"/>
      <c r="I12" s="11" t="s">
        <v>39</v>
      </c>
      <c r="J12" s="38">
        <f>ROUND(F12*H12,2)</f>
        <v>0</v>
      </c>
      <c r="K12" s="11" t="s">
        <v>39</v>
      </c>
      <c r="L12" s="1"/>
      <c r="N12" s="7"/>
      <c r="O12" s="7"/>
      <c r="P12" s="7"/>
      <c r="Q12" s="12"/>
      <c r="R12" s="7"/>
      <c r="S12" s="7"/>
      <c r="T12" s="7"/>
      <c r="U12" s="7"/>
      <c r="V12" s="7"/>
      <c r="W12" s="7"/>
      <c r="X12" s="7"/>
    </row>
    <row r="13" spans="1:24" x14ac:dyDescent="0.2">
      <c r="A13" s="8"/>
      <c r="B13" s="13"/>
      <c r="C13" s="13"/>
      <c r="D13" s="13"/>
      <c r="E13" s="13"/>
      <c r="F13" s="13"/>
      <c r="G13" s="14"/>
      <c r="H13" s="12"/>
      <c r="I13" s="15"/>
      <c r="J13" s="13"/>
      <c r="K13" s="15"/>
      <c r="L13" s="1"/>
      <c r="N13" s="7"/>
      <c r="O13" s="7"/>
      <c r="P13" s="7"/>
      <c r="Q13" s="12"/>
      <c r="R13" s="7"/>
      <c r="S13" s="7"/>
      <c r="T13" s="7"/>
      <c r="U13" s="7"/>
      <c r="V13" s="7"/>
      <c r="W13" s="7"/>
      <c r="X13" s="7"/>
    </row>
    <row r="14" spans="1:24" ht="69.75" customHeight="1" x14ac:dyDescent="0.2">
      <c r="A14" s="8" t="s">
        <v>11</v>
      </c>
      <c r="B14" s="50" t="s">
        <v>12</v>
      </c>
      <c r="C14" s="50"/>
      <c r="D14" s="50"/>
      <c r="E14" s="50"/>
      <c r="H14" s="2">
        <v>0</v>
      </c>
      <c r="L14" s="1"/>
      <c r="N14" s="7"/>
      <c r="O14" s="7"/>
      <c r="P14" s="7"/>
      <c r="Q14" s="7"/>
      <c r="R14" s="7"/>
      <c r="S14" s="7"/>
      <c r="T14" s="7"/>
      <c r="U14" s="7"/>
      <c r="V14" s="7"/>
      <c r="W14" s="7"/>
      <c r="X14" s="7"/>
    </row>
    <row r="15" spans="1:24" ht="14.25" x14ac:dyDescent="0.2">
      <c r="A15" s="8"/>
      <c r="B15" s="44" t="s">
        <v>8</v>
      </c>
      <c r="C15" s="44"/>
      <c r="D15" s="44"/>
      <c r="E15" s="44"/>
      <c r="F15" s="38">
        <f>200+800+300+100+200</f>
        <v>1600</v>
      </c>
      <c r="G15" s="9" t="s">
        <v>5</v>
      </c>
      <c r="H15" s="18"/>
      <c r="I15" s="11" t="s">
        <v>39</v>
      </c>
      <c r="J15" s="38">
        <f>ROUND(F15*H15,2)</f>
        <v>0</v>
      </c>
      <c r="K15" s="11" t="s">
        <v>39</v>
      </c>
      <c r="L15" s="1"/>
      <c r="N15" s="7"/>
      <c r="O15" s="7"/>
      <c r="P15" s="7"/>
      <c r="Q15" s="13"/>
      <c r="R15" s="7"/>
      <c r="S15" s="7"/>
      <c r="T15" s="7"/>
      <c r="U15" s="7"/>
      <c r="V15" s="7"/>
      <c r="W15" s="7"/>
      <c r="X15" s="7"/>
    </row>
    <row r="16" spans="1:24" x14ac:dyDescent="0.2">
      <c r="A16" s="8"/>
      <c r="B16" s="13"/>
      <c r="C16" s="13"/>
      <c r="D16" s="13"/>
      <c r="E16" s="13"/>
      <c r="F16" s="13"/>
      <c r="G16" s="14"/>
      <c r="H16" s="13"/>
      <c r="I16" s="15"/>
      <c r="J16" s="13"/>
      <c r="K16" s="15"/>
      <c r="L16" s="1"/>
      <c r="N16" s="7"/>
      <c r="O16" s="7"/>
      <c r="P16" s="7"/>
      <c r="Q16" s="13"/>
      <c r="R16" s="7"/>
      <c r="S16" s="7"/>
      <c r="T16" s="7"/>
      <c r="U16" s="7"/>
      <c r="V16" s="7"/>
      <c r="W16" s="7"/>
      <c r="X16" s="7"/>
    </row>
    <row r="17" spans="1:24" ht="59.25" customHeight="1" x14ac:dyDescent="0.2">
      <c r="A17" s="8" t="s">
        <v>13</v>
      </c>
      <c r="B17" s="56" t="s">
        <v>42</v>
      </c>
      <c r="C17" s="56"/>
      <c r="D17" s="56"/>
      <c r="E17" s="56"/>
      <c r="F17" s="13"/>
      <c r="G17" s="14"/>
      <c r="H17" s="13"/>
      <c r="I17" s="15"/>
      <c r="J17" s="13"/>
      <c r="K17" s="15"/>
      <c r="L17" s="1"/>
      <c r="N17" s="7"/>
      <c r="O17" s="7"/>
      <c r="P17" s="7"/>
      <c r="Q17" s="13"/>
      <c r="R17" s="7"/>
      <c r="S17" s="7"/>
      <c r="T17" s="7"/>
      <c r="U17" s="7"/>
      <c r="V17" s="7"/>
      <c r="W17" s="7"/>
      <c r="X17" s="7"/>
    </row>
    <row r="18" spans="1:24" ht="14.25" x14ac:dyDescent="0.2">
      <c r="A18" s="8"/>
      <c r="B18" s="44" t="s">
        <v>14</v>
      </c>
      <c r="C18" s="44"/>
      <c r="D18" s="44"/>
      <c r="E18" s="44"/>
      <c r="F18" s="38">
        <v>10</v>
      </c>
      <c r="G18" s="9" t="s">
        <v>5</v>
      </c>
      <c r="H18" s="18"/>
      <c r="I18" s="11" t="s">
        <v>39</v>
      </c>
      <c r="J18" s="38">
        <f>ROUND(F18*H18,2)</f>
        <v>0</v>
      </c>
      <c r="K18" s="11" t="s">
        <v>39</v>
      </c>
      <c r="L18" s="1"/>
      <c r="N18" s="7"/>
      <c r="O18" s="7"/>
      <c r="P18" s="7"/>
      <c r="Q18" s="13"/>
      <c r="R18" s="7"/>
      <c r="S18" s="7"/>
      <c r="T18" s="7"/>
      <c r="U18" s="7"/>
      <c r="V18" s="7"/>
      <c r="W18" s="7"/>
      <c r="X18" s="7"/>
    </row>
    <row r="19" spans="1:24" x14ac:dyDescent="0.2">
      <c r="A19" s="8"/>
      <c r="F19" s="16"/>
      <c r="H19" s="2">
        <v>0</v>
      </c>
      <c r="L19" s="1"/>
      <c r="N19" s="7"/>
      <c r="O19" s="7"/>
      <c r="P19" s="7"/>
      <c r="Q19" s="7"/>
      <c r="R19" s="7"/>
      <c r="S19" s="7"/>
      <c r="T19" s="7"/>
      <c r="U19" s="7"/>
      <c r="V19" s="7"/>
      <c r="W19" s="7"/>
      <c r="X19" s="7"/>
    </row>
    <row r="20" spans="1:24" ht="54" customHeight="1" x14ac:dyDescent="0.2">
      <c r="A20" s="8" t="s">
        <v>15</v>
      </c>
      <c r="B20" s="50" t="s">
        <v>16</v>
      </c>
      <c r="C20" s="50"/>
      <c r="D20" s="50"/>
      <c r="E20" s="50"/>
      <c r="F20" s="16"/>
      <c r="H20" s="2">
        <v>0</v>
      </c>
      <c r="L20" s="1"/>
      <c r="N20" s="7"/>
      <c r="O20" s="7"/>
      <c r="P20" s="7"/>
      <c r="Q20" s="7"/>
      <c r="R20" s="7"/>
      <c r="S20" s="7"/>
      <c r="T20" s="7"/>
      <c r="U20" s="7"/>
      <c r="V20" s="7"/>
      <c r="W20" s="7"/>
      <c r="X20" s="7"/>
    </row>
    <row r="21" spans="1:24" x14ac:dyDescent="0.2">
      <c r="A21" s="8"/>
      <c r="B21" s="50" t="s">
        <v>17</v>
      </c>
      <c r="C21" s="50"/>
      <c r="D21" s="50"/>
      <c r="E21" s="50"/>
      <c r="F21" s="16"/>
      <c r="H21" s="2">
        <v>0</v>
      </c>
      <c r="L21" s="1"/>
      <c r="N21" s="7"/>
      <c r="O21" s="7"/>
      <c r="P21" s="7"/>
      <c r="Q21" s="7"/>
      <c r="R21" s="7"/>
      <c r="S21" s="7"/>
      <c r="T21" s="7"/>
      <c r="U21" s="7"/>
      <c r="V21" s="7"/>
      <c r="W21" s="7"/>
      <c r="X21" s="7"/>
    </row>
    <row r="22" spans="1:24" ht="12.75" customHeight="1" x14ac:dyDescent="0.2">
      <c r="A22" s="8"/>
      <c r="B22" s="44" t="s">
        <v>18</v>
      </c>
      <c r="C22" s="44"/>
      <c r="D22" s="44"/>
      <c r="E22" s="44"/>
      <c r="F22" s="38">
        <v>3</v>
      </c>
      <c r="G22" s="9" t="s">
        <v>5</v>
      </c>
      <c r="H22" s="10"/>
      <c r="I22" s="11" t="s">
        <v>39</v>
      </c>
      <c r="J22" s="38">
        <f>ROUND(F22*H22,2)</f>
        <v>0</v>
      </c>
      <c r="K22" s="11" t="s">
        <v>39</v>
      </c>
      <c r="L22" s="1"/>
      <c r="N22" s="7"/>
      <c r="O22" s="7"/>
      <c r="P22" s="7"/>
      <c r="Q22" s="12"/>
      <c r="R22" s="7"/>
      <c r="S22" s="7"/>
      <c r="T22" s="7"/>
      <c r="U22" s="7"/>
      <c r="V22" s="7"/>
      <c r="W22" s="7"/>
      <c r="X22" s="7"/>
    </row>
    <row r="23" spans="1:24" ht="26.25" customHeight="1" x14ac:dyDescent="0.2">
      <c r="A23" s="8"/>
      <c r="B23" s="50" t="s">
        <v>19</v>
      </c>
      <c r="C23" s="50"/>
      <c r="D23" s="50"/>
      <c r="E23" s="50"/>
      <c r="F23" s="16"/>
      <c r="H23" s="2">
        <v>0</v>
      </c>
      <c r="L23" s="1"/>
      <c r="N23" s="7"/>
      <c r="O23" s="7"/>
      <c r="P23" s="7"/>
      <c r="Q23" s="7"/>
      <c r="R23" s="7"/>
      <c r="S23" s="7"/>
      <c r="T23" s="7"/>
      <c r="U23" s="7"/>
      <c r="V23" s="7"/>
      <c r="W23" s="7"/>
      <c r="X23" s="7"/>
    </row>
    <row r="24" spans="1:24" ht="12.75" customHeight="1" x14ac:dyDescent="0.2">
      <c r="A24" s="8"/>
      <c r="B24" s="44" t="s">
        <v>18</v>
      </c>
      <c r="C24" s="44"/>
      <c r="D24" s="44"/>
      <c r="E24" s="44"/>
      <c r="F24" s="38">
        <v>3</v>
      </c>
      <c r="G24" s="9" t="s">
        <v>5</v>
      </c>
      <c r="H24" s="10"/>
      <c r="I24" s="11" t="s">
        <v>39</v>
      </c>
      <c r="J24" s="38">
        <f>ROUND(F24*H24,2)</f>
        <v>0</v>
      </c>
      <c r="K24" s="11" t="s">
        <v>39</v>
      </c>
      <c r="L24" s="1"/>
      <c r="N24" s="7"/>
      <c r="O24" s="7"/>
      <c r="P24" s="7"/>
      <c r="Q24" s="12"/>
      <c r="R24" s="7"/>
      <c r="S24" s="7"/>
      <c r="T24" s="7"/>
      <c r="U24" s="7"/>
      <c r="V24" s="7"/>
      <c r="W24" s="7"/>
      <c r="X24" s="7"/>
    </row>
    <row r="25" spans="1:24" ht="12.75" customHeight="1" x14ac:dyDescent="0.2">
      <c r="A25" s="8"/>
      <c r="B25" s="19"/>
      <c r="C25" s="19"/>
      <c r="D25" s="19"/>
      <c r="E25" s="19"/>
      <c r="F25" s="19"/>
      <c r="G25" s="20"/>
      <c r="H25" s="21">
        <v>0</v>
      </c>
      <c r="I25" s="22"/>
      <c r="J25" s="7"/>
      <c r="K25" s="22"/>
      <c r="L25" s="1"/>
      <c r="N25" s="7"/>
      <c r="O25" s="7"/>
      <c r="P25" s="7"/>
      <c r="Q25" s="21"/>
      <c r="R25" s="7"/>
      <c r="S25" s="7"/>
      <c r="T25" s="7"/>
      <c r="U25" s="7"/>
      <c r="V25" s="7"/>
      <c r="W25" s="7"/>
      <c r="X25" s="7"/>
    </row>
    <row r="26" spans="1:24" ht="70.5" customHeight="1" x14ac:dyDescent="0.2">
      <c r="A26" s="23" t="s">
        <v>20</v>
      </c>
      <c r="B26" s="56" t="s">
        <v>21</v>
      </c>
      <c r="C26" s="56"/>
      <c r="D26" s="56"/>
      <c r="E26" s="56"/>
      <c r="F26" s="16"/>
      <c r="H26" s="2">
        <v>0</v>
      </c>
      <c r="L26" s="1"/>
      <c r="N26" s="7"/>
      <c r="O26" s="7"/>
      <c r="P26" s="7"/>
      <c r="Q26" s="7"/>
      <c r="R26" s="7"/>
      <c r="S26" s="7"/>
      <c r="T26" s="7"/>
      <c r="U26" s="7"/>
      <c r="V26" s="7"/>
      <c r="W26" s="7"/>
      <c r="X26" s="7"/>
    </row>
    <row r="27" spans="1:24" ht="14.25" x14ac:dyDescent="0.2">
      <c r="A27" s="8"/>
      <c r="B27" s="49" t="s">
        <v>8</v>
      </c>
      <c r="C27" s="49"/>
      <c r="D27" s="49"/>
      <c r="E27" s="49"/>
      <c r="F27" s="38">
        <f>440+1000+350+100+200</f>
        <v>2090</v>
      </c>
      <c r="G27" s="9" t="s">
        <v>5</v>
      </c>
      <c r="H27" s="10"/>
      <c r="I27" s="11" t="s">
        <v>39</v>
      </c>
      <c r="J27" s="38">
        <f>ROUND(F27*H27,2)</f>
        <v>0</v>
      </c>
      <c r="K27" s="11" t="s">
        <v>39</v>
      </c>
      <c r="L27" s="1"/>
      <c r="N27" s="7"/>
      <c r="O27" s="7"/>
      <c r="P27" s="7"/>
      <c r="Q27" s="12"/>
      <c r="R27" s="7"/>
      <c r="S27" s="7"/>
      <c r="T27" s="7"/>
      <c r="U27" s="7"/>
      <c r="V27" s="7"/>
      <c r="W27" s="7"/>
      <c r="X27" s="7"/>
    </row>
    <row r="28" spans="1:24" x14ac:dyDescent="0.2">
      <c r="A28" s="8"/>
      <c r="B28" s="13"/>
      <c r="C28" s="13"/>
      <c r="D28" s="13"/>
      <c r="E28" s="13"/>
      <c r="F28" s="13"/>
      <c r="G28" s="14"/>
      <c r="H28" s="12"/>
      <c r="I28" s="15"/>
      <c r="J28" s="13"/>
      <c r="K28" s="15"/>
      <c r="L28" s="1"/>
      <c r="N28" s="7"/>
      <c r="O28" s="7"/>
      <c r="P28" s="7"/>
      <c r="Q28" s="12"/>
      <c r="R28" s="7"/>
      <c r="S28" s="7"/>
      <c r="T28" s="7"/>
      <c r="U28" s="7"/>
      <c r="V28" s="7"/>
      <c r="W28" s="7"/>
      <c r="X28" s="7"/>
    </row>
    <row r="29" spans="1:24" ht="45.75" customHeight="1" x14ac:dyDescent="0.2">
      <c r="A29" s="8" t="s">
        <v>22</v>
      </c>
      <c r="B29" s="50" t="s">
        <v>23</v>
      </c>
      <c r="C29" s="50"/>
      <c r="D29" s="50"/>
      <c r="E29" s="50"/>
      <c r="H29" s="24">
        <v>0</v>
      </c>
      <c r="L29" s="1"/>
      <c r="N29" s="7"/>
      <c r="O29" s="7"/>
      <c r="P29" s="7"/>
      <c r="Q29" s="12"/>
      <c r="R29" s="7"/>
      <c r="S29" s="7"/>
      <c r="T29" s="7"/>
      <c r="U29" s="7"/>
      <c r="V29" s="7"/>
      <c r="W29" s="7"/>
      <c r="X29" s="7"/>
    </row>
    <row r="30" spans="1:24" x14ac:dyDescent="0.2">
      <c r="A30" s="8"/>
      <c r="B30" s="49" t="s">
        <v>24</v>
      </c>
      <c r="C30" s="49"/>
      <c r="D30" s="49"/>
      <c r="E30" s="49"/>
      <c r="F30" s="38">
        <v>1</v>
      </c>
      <c r="G30" s="9" t="s">
        <v>5</v>
      </c>
      <c r="H30" s="10"/>
      <c r="I30" s="11" t="s">
        <v>39</v>
      </c>
      <c r="J30" s="38">
        <f>ROUND(F30*H30,2)</f>
        <v>0</v>
      </c>
      <c r="K30" s="11" t="s">
        <v>39</v>
      </c>
      <c r="L30" s="1"/>
      <c r="N30" s="7"/>
      <c r="O30" s="7"/>
      <c r="P30" s="7"/>
      <c r="Q30" s="12"/>
      <c r="R30" s="7"/>
      <c r="S30" s="7"/>
      <c r="T30" s="7"/>
      <c r="U30" s="7"/>
      <c r="V30" s="7"/>
      <c r="W30" s="7"/>
      <c r="X30" s="7"/>
    </row>
    <row r="31" spans="1:24" x14ac:dyDescent="0.2">
      <c r="A31" s="8"/>
      <c r="F31" s="16"/>
      <c r="H31" s="25">
        <v>0</v>
      </c>
      <c r="L31" s="1"/>
      <c r="N31" s="7"/>
      <c r="O31" s="7"/>
      <c r="P31" s="7"/>
      <c r="Q31" s="21"/>
      <c r="R31" s="7"/>
      <c r="S31" s="7"/>
      <c r="T31" s="7"/>
      <c r="U31" s="7"/>
      <c r="V31" s="7"/>
      <c r="W31" s="7"/>
      <c r="X31" s="7"/>
    </row>
    <row r="32" spans="1:24" ht="63" customHeight="1" x14ac:dyDescent="0.2">
      <c r="A32" s="8" t="s">
        <v>25</v>
      </c>
      <c r="B32" s="45" t="s">
        <v>48</v>
      </c>
      <c r="C32" s="45"/>
      <c r="D32" s="45"/>
      <c r="E32" s="45"/>
      <c r="F32" s="16"/>
      <c r="H32" s="25">
        <v>0</v>
      </c>
      <c r="L32" s="1"/>
      <c r="N32" s="7"/>
      <c r="O32" s="7"/>
      <c r="P32" s="7"/>
      <c r="Q32" s="21"/>
      <c r="R32" s="7"/>
      <c r="S32" s="7"/>
      <c r="T32" s="7"/>
      <c r="U32" s="7"/>
      <c r="V32" s="7"/>
      <c r="W32" s="7"/>
      <c r="X32" s="7"/>
    </row>
    <row r="33" spans="1:24" ht="14.25" x14ac:dyDescent="0.2">
      <c r="A33" s="8"/>
      <c r="B33" s="44" t="s">
        <v>8</v>
      </c>
      <c r="C33" s="44"/>
      <c r="D33" s="44"/>
      <c r="E33" s="44"/>
      <c r="F33" s="38">
        <f>350+100+170</f>
        <v>620</v>
      </c>
      <c r="G33" s="9" t="s">
        <v>5</v>
      </c>
      <c r="H33" s="10"/>
      <c r="I33" s="11" t="s">
        <v>39</v>
      </c>
      <c r="J33" s="38">
        <f>ROUND(F33*H33,2)</f>
        <v>0</v>
      </c>
      <c r="K33" s="11" t="s">
        <v>39</v>
      </c>
      <c r="N33" s="7"/>
      <c r="O33" s="7"/>
      <c r="P33" s="7"/>
      <c r="Q33" s="12"/>
      <c r="R33" s="7"/>
      <c r="S33" s="7"/>
      <c r="T33" s="7"/>
      <c r="U33" s="7"/>
      <c r="V33" s="7"/>
      <c r="W33" s="7"/>
      <c r="X33" s="7"/>
    </row>
    <row r="34" spans="1:24" x14ac:dyDescent="0.2">
      <c r="A34" s="8"/>
      <c r="B34" s="19"/>
      <c r="C34" s="19"/>
      <c r="D34" s="19"/>
      <c r="E34" s="19"/>
      <c r="F34" s="19"/>
      <c r="G34" s="20"/>
      <c r="H34" s="12">
        <v>0</v>
      </c>
      <c r="I34" s="7"/>
      <c r="J34" s="13"/>
      <c r="K34" s="7"/>
      <c r="N34" s="7"/>
      <c r="O34" s="7"/>
      <c r="P34" s="7"/>
      <c r="Q34" s="12"/>
      <c r="R34" s="7"/>
      <c r="S34" s="7"/>
      <c r="T34" s="7"/>
      <c r="U34" s="7"/>
      <c r="V34" s="7"/>
      <c r="W34" s="7"/>
      <c r="X34" s="7"/>
    </row>
    <row r="35" spans="1:24" ht="62.25" customHeight="1" x14ac:dyDescent="0.2">
      <c r="A35" s="8" t="s">
        <v>26</v>
      </c>
      <c r="B35" s="45" t="s">
        <v>49</v>
      </c>
      <c r="C35" s="45"/>
      <c r="D35" s="45"/>
      <c r="E35" s="45"/>
      <c r="F35" s="16"/>
      <c r="H35" s="25">
        <v>0</v>
      </c>
      <c r="L35" s="1"/>
      <c r="N35" s="7"/>
      <c r="O35" s="7"/>
      <c r="P35" s="7"/>
      <c r="Q35" s="21"/>
      <c r="R35" s="7"/>
      <c r="S35" s="7"/>
      <c r="T35" s="7"/>
      <c r="U35" s="7"/>
      <c r="V35" s="7"/>
      <c r="W35" s="7"/>
      <c r="X35" s="7"/>
    </row>
    <row r="36" spans="1:24" ht="14.25" x14ac:dyDescent="0.2">
      <c r="A36" s="8"/>
      <c r="B36" s="44" t="s">
        <v>8</v>
      </c>
      <c r="C36" s="44"/>
      <c r="D36" s="44"/>
      <c r="E36" s="44"/>
      <c r="F36" s="38">
        <v>10</v>
      </c>
      <c r="G36" s="9" t="s">
        <v>5</v>
      </c>
      <c r="H36" s="10"/>
      <c r="I36" s="11" t="s">
        <v>39</v>
      </c>
      <c r="J36" s="38">
        <f>ROUND(F36*H36,2)</f>
        <v>0</v>
      </c>
      <c r="K36" s="11" t="s">
        <v>39</v>
      </c>
      <c r="N36" s="7"/>
      <c r="O36" s="7"/>
      <c r="P36" s="7"/>
      <c r="Q36" s="12"/>
      <c r="R36" s="7"/>
      <c r="S36" s="7"/>
      <c r="T36" s="7"/>
      <c r="U36" s="7"/>
      <c r="V36" s="7"/>
      <c r="W36" s="7"/>
      <c r="X36" s="7"/>
    </row>
    <row r="37" spans="1:24" x14ac:dyDescent="0.2">
      <c r="A37" s="8"/>
      <c r="B37" s="13"/>
      <c r="C37" s="13"/>
      <c r="D37" s="13"/>
      <c r="E37" s="13"/>
      <c r="F37" s="13"/>
      <c r="G37" s="14"/>
      <c r="H37" s="12"/>
      <c r="I37" s="15"/>
      <c r="J37" s="13"/>
      <c r="K37" s="15"/>
      <c r="N37" s="7"/>
      <c r="O37" s="7"/>
      <c r="P37" s="7"/>
      <c r="Q37" s="12"/>
      <c r="R37" s="7"/>
      <c r="S37" s="7"/>
      <c r="T37" s="7"/>
      <c r="U37" s="7"/>
      <c r="V37" s="7"/>
      <c r="W37" s="7"/>
      <c r="X37" s="7"/>
    </row>
    <row r="38" spans="1:24" ht="71.25" customHeight="1" x14ac:dyDescent="0.2">
      <c r="A38" s="8" t="s">
        <v>27</v>
      </c>
      <c r="B38" s="45" t="s">
        <v>51</v>
      </c>
      <c r="C38" s="45"/>
      <c r="D38" s="45"/>
      <c r="E38" s="45"/>
      <c r="F38" s="13"/>
      <c r="G38" s="14"/>
      <c r="H38" s="12"/>
      <c r="I38" s="15"/>
      <c r="J38" s="13"/>
      <c r="K38" s="15"/>
      <c r="N38" s="7"/>
      <c r="O38" s="7"/>
      <c r="P38" s="7"/>
      <c r="Q38" s="12"/>
      <c r="R38" s="7"/>
      <c r="S38" s="7"/>
      <c r="T38" s="7"/>
      <c r="U38" s="7"/>
      <c r="V38" s="7"/>
      <c r="W38" s="7"/>
      <c r="X38" s="7"/>
    </row>
    <row r="39" spans="1:24" ht="14.25" x14ac:dyDescent="0.2">
      <c r="A39" s="8"/>
      <c r="B39" s="44" t="s">
        <v>8</v>
      </c>
      <c r="C39" s="44"/>
      <c r="D39" s="44"/>
      <c r="E39" s="44"/>
      <c r="F39" s="41">
        <f>440+1350</f>
        <v>1790</v>
      </c>
      <c r="G39" s="9" t="s">
        <v>5</v>
      </c>
      <c r="H39" s="10"/>
      <c r="I39" s="11" t="s">
        <v>39</v>
      </c>
      <c r="J39" s="41">
        <f>ROUND(F39*H39,2)</f>
        <v>0</v>
      </c>
      <c r="K39" s="11" t="s">
        <v>39</v>
      </c>
      <c r="N39" s="7"/>
      <c r="O39" s="7"/>
      <c r="P39" s="7"/>
      <c r="Q39" s="12"/>
      <c r="R39" s="7"/>
      <c r="S39" s="7"/>
      <c r="T39" s="7"/>
      <c r="U39" s="7"/>
      <c r="V39" s="7"/>
      <c r="W39" s="7"/>
      <c r="X39" s="7"/>
    </row>
    <row r="40" spans="1:24" x14ac:dyDescent="0.2">
      <c r="A40" s="8"/>
      <c r="B40" s="13"/>
      <c r="C40" s="13"/>
      <c r="D40" s="13"/>
      <c r="E40" s="13"/>
      <c r="F40" s="13"/>
      <c r="G40" s="14"/>
      <c r="H40" s="12"/>
      <c r="I40" s="15"/>
      <c r="J40" s="13"/>
      <c r="K40" s="15"/>
      <c r="N40" s="7"/>
      <c r="O40" s="7"/>
      <c r="P40" s="7"/>
      <c r="Q40" s="12"/>
      <c r="R40" s="7"/>
      <c r="S40" s="7"/>
      <c r="T40" s="7"/>
      <c r="U40" s="7"/>
      <c r="V40" s="7"/>
      <c r="W40" s="7"/>
      <c r="X40" s="7"/>
    </row>
    <row r="41" spans="1:24" ht="68.25" customHeight="1" x14ac:dyDescent="0.2">
      <c r="A41" s="8" t="s">
        <v>26</v>
      </c>
      <c r="B41" s="45" t="s">
        <v>52</v>
      </c>
      <c r="C41" s="45"/>
      <c r="D41" s="45"/>
      <c r="E41" s="45"/>
      <c r="F41" s="16"/>
      <c r="H41" s="25">
        <v>0</v>
      </c>
      <c r="N41" s="7"/>
      <c r="O41" s="7"/>
      <c r="P41" s="7"/>
      <c r="Q41" s="12"/>
      <c r="R41" s="7"/>
      <c r="S41" s="7"/>
      <c r="T41" s="7"/>
      <c r="U41" s="7"/>
      <c r="V41" s="7"/>
      <c r="W41" s="7"/>
      <c r="X41" s="7"/>
    </row>
    <row r="42" spans="1:24" ht="14.25" x14ac:dyDescent="0.2">
      <c r="A42" s="8"/>
      <c r="B42" s="44" t="s">
        <v>8</v>
      </c>
      <c r="C42" s="44"/>
      <c r="D42" s="44"/>
      <c r="E42" s="44"/>
      <c r="F42" s="41">
        <v>30</v>
      </c>
      <c r="G42" s="9" t="s">
        <v>5</v>
      </c>
      <c r="H42" s="10"/>
      <c r="I42" s="11" t="s">
        <v>39</v>
      </c>
      <c r="J42" s="41">
        <f>ROUND(F42*H42,2)</f>
        <v>0</v>
      </c>
      <c r="K42" s="11" t="s">
        <v>39</v>
      </c>
      <c r="N42" s="7"/>
      <c r="O42" s="7"/>
      <c r="P42" s="7"/>
      <c r="Q42" s="12"/>
      <c r="R42" s="7"/>
      <c r="S42" s="7"/>
      <c r="T42" s="7"/>
      <c r="U42" s="7"/>
      <c r="V42" s="7"/>
      <c r="W42" s="7"/>
      <c r="X42" s="7"/>
    </row>
    <row r="43" spans="1:24" x14ac:dyDescent="0.2">
      <c r="A43" s="8"/>
      <c r="B43" s="13"/>
      <c r="C43" s="13"/>
      <c r="D43" s="13"/>
      <c r="E43" s="13"/>
      <c r="F43" s="13"/>
      <c r="G43" s="14"/>
      <c r="H43" s="12"/>
      <c r="I43" s="15"/>
      <c r="J43" s="13"/>
      <c r="K43" s="15"/>
      <c r="N43" s="7"/>
      <c r="O43" s="7"/>
      <c r="P43" s="7"/>
      <c r="Q43" s="7"/>
      <c r="R43" s="7"/>
      <c r="S43" s="7"/>
      <c r="T43" s="7"/>
      <c r="U43" s="7"/>
      <c r="V43" s="7"/>
      <c r="W43" s="7"/>
      <c r="X43" s="7"/>
    </row>
    <row r="44" spans="1:24" ht="96.75" customHeight="1" x14ac:dyDescent="0.2">
      <c r="A44" s="8" t="s">
        <v>46</v>
      </c>
      <c r="B44" s="50" t="s">
        <v>50</v>
      </c>
      <c r="C44" s="50"/>
      <c r="D44" s="50"/>
      <c r="E44" s="50"/>
      <c r="F44" s="16"/>
      <c r="H44" s="17">
        <v>0</v>
      </c>
      <c r="J44" s="16"/>
      <c r="L44" s="1"/>
      <c r="N44" s="7"/>
      <c r="O44" s="7"/>
      <c r="P44" s="7"/>
      <c r="Q44" s="7"/>
      <c r="R44" s="7"/>
      <c r="S44" s="7"/>
      <c r="T44" s="7"/>
      <c r="U44" s="7"/>
      <c r="V44" s="7"/>
      <c r="W44" s="7"/>
      <c r="X44" s="7"/>
    </row>
    <row r="45" spans="1:24" ht="14.25" x14ac:dyDescent="0.2">
      <c r="A45" s="8"/>
      <c r="B45" s="44" t="s">
        <v>8</v>
      </c>
      <c r="C45" s="44"/>
      <c r="D45" s="44"/>
      <c r="E45" s="44"/>
      <c r="F45" s="38">
        <v>10</v>
      </c>
      <c r="G45" s="9" t="s">
        <v>5</v>
      </c>
      <c r="H45" s="10"/>
      <c r="I45" s="11" t="s">
        <v>39</v>
      </c>
      <c r="J45" s="38">
        <f>ROUND(F45*H45,2)</f>
        <v>0</v>
      </c>
      <c r="K45" s="11" t="s">
        <v>39</v>
      </c>
      <c r="N45" s="7"/>
      <c r="O45" s="7"/>
      <c r="P45" s="7"/>
      <c r="Q45" s="12"/>
      <c r="R45" s="7"/>
      <c r="S45" s="7"/>
      <c r="T45" s="7"/>
      <c r="U45" s="7"/>
      <c r="V45" s="7"/>
      <c r="W45" s="7"/>
      <c r="X45" s="7"/>
    </row>
    <row r="46" spans="1:24" x14ac:dyDescent="0.2">
      <c r="A46" s="8"/>
      <c r="B46" s="13"/>
      <c r="C46" s="13"/>
      <c r="D46" s="13"/>
      <c r="E46" s="13"/>
      <c r="F46" s="13"/>
      <c r="G46" s="14"/>
      <c r="H46" s="12"/>
      <c r="I46" s="15"/>
      <c r="J46" s="13"/>
      <c r="K46" s="15"/>
      <c r="N46" s="7"/>
      <c r="O46" s="7"/>
      <c r="P46" s="7"/>
      <c r="Q46" s="12"/>
      <c r="R46" s="7"/>
      <c r="S46" s="7"/>
      <c r="T46" s="7"/>
      <c r="U46" s="7"/>
      <c r="V46" s="7"/>
      <c r="W46" s="7"/>
      <c r="X46" s="7"/>
    </row>
    <row r="47" spans="1:24" ht="107.25" customHeight="1" x14ac:dyDescent="0.2">
      <c r="A47" s="8" t="s">
        <v>47</v>
      </c>
      <c r="B47" s="51" t="s">
        <v>28</v>
      </c>
      <c r="C47" s="51"/>
      <c r="D47" s="51"/>
      <c r="E47" s="51"/>
      <c r="N47" s="7"/>
      <c r="O47" s="7"/>
      <c r="P47" s="7"/>
      <c r="Q47" s="12"/>
      <c r="R47" s="7"/>
      <c r="S47" s="7"/>
      <c r="T47" s="7"/>
      <c r="U47" s="7"/>
      <c r="V47" s="7"/>
      <c r="W47" s="7"/>
      <c r="X47" s="7"/>
    </row>
    <row r="48" spans="1:24" ht="14.25" x14ac:dyDescent="0.2">
      <c r="A48" s="8"/>
      <c r="B48" s="44" t="s">
        <v>4</v>
      </c>
      <c r="C48" s="44"/>
      <c r="D48" s="44"/>
      <c r="E48" s="44"/>
      <c r="F48" s="38">
        <v>10</v>
      </c>
      <c r="G48" s="9" t="s">
        <v>5</v>
      </c>
      <c r="H48" s="10"/>
      <c r="I48" s="11" t="s">
        <v>39</v>
      </c>
      <c r="J48" s="38">
        <f>ROUND(F48*H48,2)</f>
        <v>0</v>
      </c>
      <c r="K48" s="11" t="s">
        <v>39</v>
      </c>
      <c r="N48" s="7"/>
      <c r="O48" s="7"/>
      <c r="P48" s="7"/>
      <c r="Q48" s="12"/>
      <c r="R48" s="7"/>
      <c r="S48" s="7"/>
      <c r="T48" s="7"/>
      <c r="U48" s="7"/>
      <c r="V48" s="7"/>
      <c r="W48" s="7"/>
      <c r="X48" s="7"/>
    </row>
    <row r="49" spans="1:24" x14ac:dyDescent="0.2">
      <c r="A49" s="8"/>
      <c r="B49" s="19"/>
      <c r="C49" s="19"/>
      <c r="D49" s="19"/>
      <c r="E49" s="19"/>
      <c r="F49" s="20"/>
      <c r="G49" s="20"/>
      <c r="H49" s="26"/>
      <c r="I49" s="7"/>
      <c r="J49" s="13"/>
      <c r="K49" s="7"/>
      <c r="N49" s="7"/>
      <c r="O49" s="7"/>
      <c r="P49" s="7"/>
      <c r="Q49" s="7"/>
      <c r="R49" s="7"/>
      <c r="S49" s="7"/>
      <c r="T49" s="7"/>
      <c r="U49" s="7"/>
      <c r="V49" s="7"/>
      <c r="W49" s="7"/>
      <c r="X49" s="7"/>
    </row>
    <row r="50" spans="1:24" x14ac:dyDescent="0.2">
      <c r="A50" s="8"/>
      <c r="B50" s="46" t="s">
        <v>29</v>
      </c>
      <c r="C50" s="47"/>
      <c r="D50" s="47"/>
      <c r="E50" s="47"/>
      <c r="F50" s="47"/>
      <c r="G50" s="47"/>
      <c r="H50" s="47"/>
      <c r="I50" s="48"/>
      <c r="J50" s="27">
        <f>SUM(J6:J48)</f>
        <v>0</v>
      </c>
      <c r="K50" s="28" t="s">
        <v>39</v>
      </c>
      <c r="N50" s="7"/>
      <c r="O50" s="7"/>
      <c r="P50" s="7"/>
      <c r="Q50" s="7"/>
      <c r="R50" s="7"/>
      <c r="S50" s="7"/>
      <c r="T50" s="7"/>
      <c r="U50" s="7"/>
      <c r="V50" s="7"/>
      <c r="W50" s="7"/>
      <c r="X50" s="7"/>
    </row>
    <row r="51" spans="1:24" x14ac:dyDescent="0.2">
      <c r="A51" s="29"/>
      <c r="B51" s="30"/>
      <c r="C51" s="30"/>
      <c r="D51" s="30"/>
      <c r="E51" s="30"/>
      <c r="F51" s="31"/>
      <c r="G51" s="30"/>
      <c r="H51" s="32"/>
      <c r="I51" s="32"/>
      <c r="J51" s="33"/>
      <c r="K51" s="32"/>
      <c r="N51" s="7"/>
      <c r="O51" s="7"/>
      <c r="P51" s="7"/>
      <c r="Q51" s="7"/>
      <c r="R51" s="7"/>
      <c r="S51" s="7"/>
      <c r="T51" s="7"/>
      <c r="U51" s="7"/>
      <c r="V51" s="7"/>
      <c r="W51" s="7"/>
      <c r="X51" s="7"/>
    </row>
    <row r="52" spans="1:24" x14ac:dyDescent="0.2">
      <c r="J52" s="3"/>
      <c r="N52" s="7"/>
      <c r="O52" s="7"/>
      <c r="P52" s="7"/>
      <c r="Q52" s="7"/>
      <c r="R52" s="7"/>
      <c r="S52" s="7"/>
      <c r="T52" s="7"/>
      <c r="U52" s="7"/>
      <c r="V52" s="7"/>
      <c r="W52" s="7"/>
      <c r="X52" s="7"/>
    </row>
    <row r="53" spans="1:24" x14ac:dyDescent="0.2">
      <c r="B53" s="46" t="s">
        <v>43</v>
      </c>
      <c r="C53" s="47"/>
      <c r="D53" s="47"/>
      <c r="E53" s="47"/>
      <c r="F53" s="47"/>
      <c r="G53" s="47"/>
      <c r="H53" s="47"/>
      <c r="I53" s="48"/>
      <c r="J53" s="27">
        <f>J50</f>
        <v>0</v>
      </c>
      <c r="K53" s="28" t="s">
        <v>39</v>
      </c>
      <c r="L53" s="34"/>
      <c r="N53" s="7"/>
      <c r="O53" s="7"/>
      <c r="P53" s="7"/>
      <c r="Q53" s="7"/>
      <c r="R53" s="7"/>
      <c r="S53" s="7"/>
      <c r="T53" s="7"/>
      <c r="U53" s="7"/>
      <c r="V53" s="7"/>
      <c r="W53" s="7"/>
      <c r="X53" s="7"/>
    </row>
    <row r="54" spans="1:24" x14ac:dyDescent="0.2">
      <c r="B54" s="46" t="s">
        <v>30</v>
      </c>
      <c r="C54" s="47"/>
      <c r="D54" s="47"/>
      <c r="E54" s="47"/>
      <c r="F54" s="47"/>
      <c r="G54" s="47"/>
      <c r="H54" s="47"/>
      <c r="I54" s="48"/>
      <c r="J54" s="27">
        <f>ROUND(J53*0.25,2)</f>
        <v>0</v>
      </c>
      <c r="K54" s="28" t="s">
        <v>39</v>
      </c>
      <c r="N54" s="7"/>
      <c r="O54" s="7"/>
      <c r="P54" s="7"/>
      <c r="Q54" s="7"/>
      <c r="R54" s="7"/>
      <c r="S54" s="7"/>
      <c r="T54" s="7"/>
      <c r="U54" s="7"/>
      <c r="V54" s="7"/>
      <c r="W54" s="7"/>
      <c r="X54" s="7"/>
    </row>
    <row r="55" spans="1:24" x14ac:dyDescent="0.2">
      <c r="B55" s="46" t="s">
        <v>44</v>
      </c>
      <c r="C55" s="47"/>
      <c r="D55" s="47"/>
      <c r="E55" s="47"/>
      <c r="F55" s="47"/>
      <c r="G55" s="47"/>
      <c r="H55" s="47"/>
      <c r="I55" s="48"/>
      <c r="J55" s="27">
        <f>SUM(J53:J54)</f>
        <v>0</v>
      </c>
      <c r="K55" s="28" t="s">
        <v>39</v>
      </c>
      <c r="L55" s="34"/>
      <c r="N55" s="7"/>
      <c r="O55" s="7"/>
      <c r="P55" s="7"/>
      <c r="Q55" s="7"/>
      <c r="R55" s="7"/>
      <c r="S55" s="7"/>
      <c r="T55" s="7"/>
      <c r="U55" s="7"/>
      <c r="V55" s="7"/>
      <c r="W55" s="7"/>
      <c r="X55" s="7"/>
    </row>
    <row r="56" spans="1:24" x14ac:dyDescent="0.2">
      <c r="N56" s="7"/>
      <c r="O56" s="7"/>
      <c r="P56" s="7"/>
      <c r="Q56" s="7"/>
      <c r="R56" s="7"/>
      <c r="S56" s="7"/>
      <c r="T56" s="7"/>
      <c r="U56" s="7"/>
      <c r="V56" s="7"/>
      <c r="W56" s="7"/>
      <c r="X56" s="7"/>
    </row>
    <row r="57" spans="1:24" x14ac:dyDescent="0.2">
      <c r="G57" s="24"/>
      <c r="H57" s="24"/>
      <c r="I57" s="24"/>
      <c r="J57" s="24"/>
      <c r="K57" s="24"/>
      <c r="N57" s="7"/>
      <c r="O57" s="7"/>
      <c r="P57" s="7"/>
      <c r="Q57" s="7"/>
      <c r="R57" s="7"/>
      <c r="S57" s="7"/>
      <c r="T57" s="7"/>
      <c r="U57" s="7"/>
      <c r="V57" s="7"/>
      <c r="W57" s="7"/>
      <c r="X57" s="7"/>
    </row>
    <row r="58" spans="1:24" x14ac:dyDescent="0.2">
      <c r="A58" s="3"/>
      <c r="B58" s="3" t="s">
        <v>31</v>
      </c>
      <c r="G58" s="24"/>
      <c r="H58" s="24"/>
      <c r="I58" s="24"/>
      <c r="J58" s="24"/>
      <c r="K58" s="24"/>
      <c r="N58" s="7"/>
      <c r="O58" s="7"/>
      <c r="P58" s="7"/>
      <c r="Q58" s="7"/>
      <c r="R58" s="7"/>
      <c r="S58" s="7"/>
      <c r="T58" s="7"/>
      <c r="U58" s="7"/>
      <c r="V58" s="7"/>
      <c r="W58" s="7"/>
      <c r="X58" s="7"/>
    </row>
    <row r="59" spans="1:24" ht="14.25" customHeight="1" x14ac:dyDescent="0.2">
      <c r="A59" s="3"/>
      <c r="B59" s="2" t="s">
        <v>32</v>
      </c>
      <c r="G59" s="24"/>
      <c r="H59" s="24"/>
      <c r="I59" s="24"/>
      <c r="J59" s="24"/>
      <c r="K59" s="24"/>
      <c r="N59" s="7"/>
      <c r="O59" s="7"/>
      <c r="P59" s="7"/>
      <c r="Q59" s="7"/>
      <c r="R59" s="7"/>
      <c r="S59" s="7"/>
      <c r="T59" s="7"/>
      <c r="U59" s="7"/>
      <c r="V59" s="7"/>
      <c r="W59" s="7"/>
      <c r="X59" s="7"/>
    </row>
    <row r="60" spans="1:24" ht="14.25" customHeight="1" x14ac:dyDescent="0.2">
      <c r="A60" s="3"/>
      <c r="B60" s="2" t="s">
        <v>33</v>
      </c>
      <c r="G60" s="24"/>
      <c r="H60" s="24"/>
      <c r="I60" s="24"/>
      <c r="J60" s="24"/>
      <c r="K60" s="24"/>
      <c r="N60" s="7"/>
      <c r="O60" s="7"/>
      <c r="P60" s="7"/>
      <c r="Q60" s="7"/>
      <c r="R60" s="7"/>
      <c r="S60" s="7"/>
      <c r="T60" s="7"/>
      <c r="U60" s="7"/>
      <c r="V60" s="7"/>
      <c r="W60" s="7"/>
      <c r="X60" s="7"/>
    </row>
    <row r="61" spans="1:24" ht="14.25" customHeight="1" x14ac:dyDescent="0.2">
      <c r="A61" s="3"/>
      <c r="B61" s="2" t="s">
        <v>53</v>
      </c>
      <c r="G61" s="24"/>
      <c r="H61" s="24"/>
      <c r="I61" s="24"/>
      <c r="J61" s="24"/>
      <c r="K61" s="24"/>
      <c r="N61" s="7"/>
      <c r="O61" s="7"/>
      <c r="P61" s="7"/>
      <c r="Q61" s="7"/>
      <c r="R61" s="7"/>
      <c r="S61" s="7"/>
      <c r="T61" s="7"/>
      <c r="U61" s="7"/>
      <c r="V61" s="7"/>
      <c r="W61" s="7"/>
      <c r="X61" s="7"/>
    </row>
    <row r="62" spans="1:24" x14ac:dyDescent="0.2">
      <c r="B62" s="2" t="s">
        <v>34</v>
      </c>
      <c r="G62" s="24"/>
      <c r="H62" s="24"/>
      <c r="I62" s="24"/>
      <c r="J62" s="24"/>
      <c r="K62" s="24"/>
      <c r="N62" s="7"/>
      <c r="O62" s="7"/>
      <c r="P62" s="7"/>
      <c r="Q62" s="7"/>
      <c r="R62" s="7"/>
      <c r="S62" s="7"/>
      <c r="T62" s="7"/>
      <c r="U62" s="7"/>
      <c r="V62" s="7"/>
      <c r="W62" s="7"/>
      <c r="X62" s="7"/>
    </row>
    <row r="63" spans="1:24" x14ac:dyDescent="0.2">
      <c r="A63" s="3"/>
      <c r="B63" s="2" t="s">
        <v>35</v>
      </c>
      <c r="N63" s="7"/>
      <c r="O63" s="7"/>
      <c r="P63" s="7"/>
      <c r="Q63" s="7"/>
      <c r="R63" s="7"/>
      <c r="S63" s="7"/>
      <c r="T63" s="7"/>
      <c r="U63" s="7"/>
      <c r="V63" s="7"/>
      <c r="W63" s="7"/>
      <c r="X63" s="7"/>
    </row>
    <row r="64" spans="1:24" x14ac:dyDescent="0.2">
      <c r="B64" s="2" t="s">
        <v>40</v>
      </c>
      <c r="E64" s="35"/>
      <c r="N64" s="7"/>
      <c r="O64" s="7"/>
      <c r="P64" s="7"/>
      <c r="Q64" s="7"/>
      <c r="R64" s="7"/>
      <c r="S64" s="7"/>
      <c r="T64" s="7"/>
      <c r="U64" s="7"/>
      <c r="V64" s="7"/>
      <c r="W64" s="7"/>
      <c r="X64" s="7"/>
    </row>
    <row r="65" spans="2:24" x14ac:dyDescent="0.2">
      <c r="B65" s="2" t="s">
        <v>41</v>
      </c>
      <c r="E65" s="35"/>
      <c r="N65" s="7"/>
      <c r="O65" s="7"/>
      <c r="P65" s="7"/>
      <c r="Q65" s="7"/>
      <c r="R65" s="7"/>
      <c r="S65" s="7"/>
      <c r="T65" s="7"/>
      <c r="U65" s="7"/>
      <c r="V65" s="7"/>
      <c r="W65" s="7"/>
      <c r="X65" s="7"/>
    </row>
    <row r="66" spans="2:24" x14ac:dyDescent="0.2">
      <c r="E66" s="35"/>
      <c r="N66" s="7"/>
      <c r="O66" s="7"/>
      <c r="P66" s="7"/>
      <c r="Q66" s="7"/>
      <c r="R66" s="7"/>
      <c r="S66" s="7"/>
      <c r="T66" s="7"/>
      <c r="U66" s="7"/>
      <c r="V66" s="7"/>
      <c r="W66" s="7"/>
      <c r="X66" s="7"/>
    </row>
    <row r="67" spans="2:24" ht="14.25" customHeight="1" x14ac:dyDescent="0.2">
      <c r="E67" s="35" t="s">
        <v>36</v>
      </c>
      <c r="F67" s="2"/>
      <c r="N67" s="7"/>
      <c r="O67" s="7"/>
      <c r="P67" s="7"/>
      <c r="Q67" s="7"/>
      <c r="R67" s="7"/>
      <c r="S67" s="7"/>
      <c r="T67" s="7"/>
      <c r="U67" s="7"/>
      <c r="V67" s="7"/>
      <c r="W67" s="7"/>
      <c r="X67" s="7"/>
    </row>
    <row r="68" spans="2:24" x14ac:dyDescent="0.2">
      <c r="F68" s="2"/>
      <c r="N68" s="7"/>
      <c r="O68" s="7"/>
      <c r="P68" s="7"/>
      <c r="Q68" s="7"/>
      <c r="R68" s="7"/>
      <c r="S68" s="7"/>
      <c r="T68" s="7"/>
      <c r="U68" s="7"/>
      <c r="V68" s="7"/>
      <c r="W68" s="7"/>
      <c r="X68" s="7"/>
    </row>
    <row r="69" spans="2:24" ht="12.75" customHeight="1" x14ac:dyDescent="0.2">
      <c r="B69" s="36"/>
      <c r="C69" s="36"/>
      <c r="D69" s="36"/>
      <c r="E69" s="39"/>
      <c r="F69" s="36"/>
      <c r="G69" s="36"/>
      <c r="H69" s="36"/>
      <c r="I69" s="36"/>
      <c r="J69" s="36"/>
      <c r="N69" s="7"/>
      <c r="O69" s="7"/>
      <c r="P69" s="7"/>
      <c r="Q69" s="7"/>
      <c r="R69" s="7"/>
      <c r="S69" s="7"/>
      <c r="T69" s="7"/>
      <c r="U69" s="7"/>
      <c r="V69" s="7"/>
      <c r="W69" s="7"/>
      <c r="X69" s="7"/>
    </row>
    <row r="70" spans="2:24" ht="12.75" customHeight="1" x14ac:dyDescent="0.2">
      <c r="B70" s="36" t="s">
        <v>37</v>
      </c>
      <c r="C70" s="36"/>
      <c r="D70" s="36"/>
      <c r="E70" s="39"/>
      <c r="F70" s="42"/>
      <c r="G70" s="42"/>
      <c r="H70" s="42"/>
      <c r="I70" s="42"/>
      <c r="J70" s="42"/>
      <c r="K70" s="20"/>
    </row>
    <row r="71" spans="2:24" ht="12.75" customHeight="1" x14ac:dyDescent="0.2">
      <c r="B71" s="36"/>
      <c r="C71" s="36"/>
      <c r="D71" s="36"/>
      <c r="E71" s="40"/>
      <c r="F71" s="43" t="s">
        <v>38</v>
      </c>
      <c r="G71" s="43"/>
      <c r="H71" s="43"/>
      <c r="I71" s="43"/>
      <c r="J71" s="43"/>
      <c r="K71" s="20"/>
    </row>
    <row r="72" spans="2:24" ht="12.75" customHeight="1" x14ac:dyDescent="0.2">
      <c r="E72" s="35"/>
      <c r="F72" s="35"/>
    </row>
    <row r="73" spans="2:24" ht="12.75" customHeight="1" x14ac:dyDescent="0.2"/>
    <row r="74" spans="2:24" ht="12.75" customHeight="1" x14ac:dyDescent="0.2"/>
    <row r="75" spans="2:24" ht="12.75" customHeight="1" x14ac:dyDescent="0.2"/>
    <row r="76" spans="2:24" ht="12.75" customHeight="1" x14ac:dyDescent="0.2"/>
    <row r="77" spans="2:24" ht="12.75" customHeight="1" x14ac:dyDescent="0.2"/>
    <row r="78" spans="2:24" ht="12.75" customHeight="1" x14ac:dyDescent="0.2"/>
    <row r="79" spans="2:24" ht="12.75" customHeight="1" x14ac:dyDescent="0.2"/>
    <row r="80" spans="2:24" ht="12.75" customHeight="1" x14ac:dyDescent="0.2"/>
    <row r="81" spans="12:12" ht="12.75" customHeight="1" x14ac:dyDescent="0.2"/>
    <row r="82" spans="12:12" ht="12.75" customHeight="1" x14ac:dyDescent="0.2"/>
    <row r="83" spans="12:12" ht="12.75" customHeight="1" x14ac:dyDescent="0.2"/>
    <row r="84" spans="12:12" ht="12.75" customHeight="1" x14ac:dyDescent="0.2">
      <c r="L84" s="1"/>
    </row>
    <row r="85" spans="12:12" ht="12.75" customHeight="1" x14ac:dyDescent="0.2"/>
    <row r="86" spans="12:12" ht="12.75" customHeight="1" x14ac:dyDescent="0.2"/>
    <row r="87" spans="12:12" ht="12.75" customHeight="1" x14ac:dyDescent="0.2"/>
    <row r="88" spans="12:12" ht="12.75" customHeight="1" x14ac:dyDescent="0.2">
      <c r="L88" s="1"/>
    </row>
    <row r="89" spans="12:12" ht="12.75" customHeight="1" x14ac:dyDescent="0.2"/>
    <row r="90" spans="12:12" ht="12.75" customHeight="1" x14ac:dyDescent="0.2">
      <c r="L90" s="1"/>
    </row>
    <row r="91" spans="12:12" ht="12.75" customHeight="1" x14ac:dyDescent="0.2"/>
    <row r="92" spans="12:12" ht="12.75" customHeight="1" x14ac:dyDescent="0.2">
      <c r="L92" s="1"/>
    </row>
    <row r="93" spans="12:12" ht="12.75" customHeight="1" x14ac:dyDescent="0.2"/>
    <row r="94" spans="12:12" ht="12.75" customHeight="1" x14ac:dyDescent="0.2"/>
    <row r="95" spans="12:12" ht="12.75" customHeight="1" x14ac:dyDescent="0.2"/>
    <row r="96" spans="12:1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1:12" ht="12.75" customHeight="1" x14ac:dyDescent="0.2"/>
    <row r="114" spans="1:12" ht="12.75" customHeight="1" x14ac:dyDescent="0.2"/>
    <row r="115" spans="1:12" ht="12.75" customHeight="1" x14ac:dyDescent="0.2">
      <c r="L115" s="1"/>
    </row>
    <row r="116" spans="1:12" s="1" customFormat="1" ht="12.75" customHeight="1" x14ac:dyDescent="0.2">
      <c r="A116" s="2"/>
      <c r="B116" s="2"/>
      <c r="C116" s="2"/>
      <c r="D116" s="2"/>
      <c r="E116" s="2"/>
      <c r="F116" s="6"/>
      <c r="G116" s="2"/>
      <c r="H116" s="2"/>
      <c r="I116" s="2"/>
      <c r="J116" s="2"/>
      <c r="K116" s="2"/>
      <c r="L116" s="2"/>
    </row>
    <row r="117" spans="1:12" s="1" customFormat="1" ht="12.75" customHeight="1" x14ac:dyDescent="0.2">
      <c r="A117" s="2"/>
      <c r="B117" s="2"/>
      <c r="C117" s="2"/>
      <c r="D117" s="2"/>
      <c r="E117" s="2"/>
      <c r="F117" s="6"/>
      <c r="G117" s="2"/>
      <c r="H117" s="2"/>
      <c r="I117" s="2"/>
      <c r="J117" s="2"/>
      <c r="K117" s="2"/>
    </row>
    <row r="118" spans="1:12" s="1" customFormat="1" ht="12.75" customHeight="1" x14ac:dyDescent="0.2">
      <c r="A118" s="2"/>
      <c r="B118" s="2"/>
      <c r="C118" s="2"/>
      <c r="D118" s="2"/>
      <c r="E118" s="2"/>
      <c r="F118" s="6"/>
      <c r="G118" s="2"/>
      <c r="H118" s="2"/>
      <c r="I118" s="2"/>
      <c r="J118" s="2"/>
      <c r="K118" s="2"/>
      <c r="L118" s="2"/>
    </row>
    <row r="119" spans="1:12" s="1" customFormat="1" ht="12.75" customHeight="1" x14ac:dyDescent="0.2">
      <c r="A119" s="2"/>
      <c r="B119" s="2"/>
      <c r="C119" s="2"/>
      <c r="D119" s="2"/>
      <c r="E119" s="2"/>
      <c r="F119" s="6"/>
      <c r="G119" s="2"/>
      <c r="H119" s="2"/>
      <c r="I119" s="2"/>
      <c r="J119" s="2"/>
      <c r="K119" s="2"/>
      <c r="L119" s="2"/>
    </row>
    <row r="120" spans="1:12" s="1" customFormat="1" ht="12.75" customHeight="1" x14ac:dyDescent="0.2">
      <c r="A120" s="2"/>
      <c r="B120" s="2"/>
      <c r="C120" s="2"/>
      <c r="D120" s="2"/>
      <c r="E120" s="2"/>
      <c r="F120" s="6"/>
      <c r="G120" s="2"/>
      <c r="H120" s="2"/>
      <c r="I120" s="2"/>
      <c r="J120" s="2"/>
      <c r="K120" s="2"/>
      <c r="L120" s="2"/>
    </row>
    <row r="121" spans="1:12" s="1" customFormat="1" ht="12.75" customHeight="1" x14ac:dyDescent="0.2">
      <c r="A121" s="2"/>
      <c r="B121" s="2"/>
      <c r="C121" s="2"/>
      <c r="D121" s="2"/>
      <c r="E121" s="2"/>
      <c r="F121" s="6"/>
      <c r="G121" s="2"/>
      <c r="H121" s="2"/>
      <c r="I121" s="2"/>
      <c r="J121" s="2"/>
      <c r="K121" s="2"/>
      <c r="L121" s="2"/>
    </row>
    <row r="122" spans="1:12" s="1" customFormat="1" ht="12.75" customHeight="1" x14ac:dyDescent="0.2">
      <c r="A122" s="2"/>
      <c r="B122" s="2"/>
      <c r="C122" s="2"/>
      <c r="D122" s="2"/>
      <c r="E122" s="2"/>
      <c r="F122" s="6"/>
      <c r="G122" s="2"/>
      <c r="H122" s="2"/>
      <c r="I122" s="2"/>
      <c r="J122" s="2"/>
      <c r="K122" s="2"/>
      <c r="L122" s="2"/>
    </row>
    <row r="123" spans="1:12" s="1" customFormat="1" ht="12.75" customHeight="1" x14ac:dyDescent="0.2">
      <c r="A123" s="2"/>
      <c r="B123" s="2"/>
      <c r="C123" s="2"/>
      <c r="D123" s="2"/>
      <c r="E123" s="2"/>
      <c r="F123" s="6"/>
      <c r="G123" s="2"/>
      <c r="H123" s="2"/>
      <c r="I123" s="2"/>
      <c r="J123" s="2"/>
      <c r="K123" s="2"/>
      <c r="L123" s="2"/>
    </row>
    <row r="124" spans="1:12" s="1" customFormat="1" ht="12.75" customHeight="1" x14ac:dyDescent="0.2">
      <c r="A124" s="2"/>
      <c r="B124" s="2"/>
      <c r="C124" s="2"/>
      <c r="D124" s="2"/>
      <c r="E124" s="2"/>
      <c r="F124" s="6"/>
      <c r="G124" s="2"/>
      <c r="H124" s="2"/>
      <c r="I124" s="2"/>
      <c r="J124" s="2"/>
      <c r="K124" s="2"/>
      <c r="L124" s="2"/>
    </row>
    <row r="125" spans="1:12" s="1" customFormat="1" ht="12.75" customHeight="1" x14ac:dyDescent="0.2">
      <c r="A125" s="2"/>
      <c r="B125" s="2"/>
      <c r="C125" s="2"/>
      <c r="D125" s="2"/>
      <c r="E125" s="2"/>
      <c r="F125" s="6"/>
      <c r="G125" s="2"/>
      <c r="H125" s="2"/>
      <c r="I125" s="2"/>
      <c r="J125" s="2"/>
      <c r="K125" s="2"/>
      <c r="L125" s="2"/>
    </row>
    <row r="126" spans="1:12" s="1" customFormat="1" ht="12.75" customHeight="1" x14ac:dyDescent="0.2">
      <c r="A126" s="2"/>
      <c r="B126" s="2"/>
      <c r="C126" s="2"/>
      <c r="D126" s="2"/>
      <c r="E126" s="2"/>
      <c r="F126" s="6"/>
      <c r="G126" s="2"/>
      <c r="H126" s="2"/>
      <c r="I126" s="2"/>
      <c r="J126" s="2"/>
      <c r="K126" s="2"/>
      <c r="L126" s="2"/>
    </row>
    <row r="127" spans="1:12" s="1" customFormat="1" ht="12.75" customHeight="1" x14ac:dyDescent="0.2">
      <c r="A127" s="2"/>
      <c r="B127" s="2"/>
      <c r="C127" s="2"/>
      <c r="D127" s="2"/>
      <c r="E127" s="2"/>
      <c r="F127" s="6"/>
      <c r="G127" s="2"/>
      <c r="H127" s="2"/>
      <c r="I127" s="2"/>
      <c r="J127" s="2"/>
      <c r="K127" s="2"/>
      <c r="L127" s="2"/>
    </row>
    <row r="128" spans="1:12" s="1" customFormat="1" ht="12.75" customHeight="1" x14ac:dyDescent="0.2">
      <c r="A128" s="2"/>
      <c r="B128" s="2"/>
      <c r="C128" s="2"/>
      <c r="D128" s="2"/>
      <c r="E128" s="2"/>
      <c r="F128" s="6"/>
      <c r="G128" s="2"/>
      <c r="H128" s="2"/>
      <c r="I128" s="2"/>
      <c r="J128" s="2"/>
      <c r="K128" s="2"/>
      <c r="L128" s="2"/>
    </row>
    <row r="129" spans="1:12" s="1" customFormat="1" ht="12.75" customHeight="1" x14ac:dyDescent="0.2">
      <c r="A129" s="2"/>
      <c r="B129" s="2"/>
      <c r="C129" s="2"/>
      <c r="D129" s="2"/>
      <c r="E129" s="2"/>
      <c r="F129" s="6"/>
      <c r="G129" s="2"/>
      <c r="H129" s="2"/>
      <c r="I129" s="2"/>
      <c r="J129" s="2"/>
      <c r="K129" s="2"/>
      <c r="L129" s="2"/>
    </row>
    <row r="130" spans="1:12" s="1" customFormat="1" ht="12.75" customHeight="1" x14ac:dyDescent="0.2">
      <c r="A130" s="2"/>
      <c r="B130" s="2"/>
      <c r="C130" s="2"/>
      <c r="D130" s="2"/>
      <c r="E130" s="2"/>
      <c r="F130" s="6"/>
      <c r="G130" s="2"/>
      <c r="H130" s="2"/>
      <c r="I130" s="2"/>
      <c r="J130" s="2"/>
      <c r="K130" s="2"/>
      <c r="L130" s="2"/>
    </row>
    <row r="131" spans="1:12" s="1" customFormat="1" ht="12.75" customHeight="1" x14ac:dyDescent="0.2">
      <c r="A131" s="2"/>
      <c r="B131" s="2"/>
      <c r="C131" s="2"/>
      <c r="D131" s="2"/>
      <c r="E131" s="2"/>
      <c r="F131" s="6"/>
      <c r="G131" s="2"/>
      <c r="H131" s="2"/>
      <c r="I131" s="2"/>
      <c r="J131" s="2"/>
      <c r="K131" s="2"/>
      <c r="L131" s="2"/>
    </row>
    <row r="132" spans="1:12" s="1" customFormat="1" ht="12.75" customHeight="1" x14ac:dyDescent="0.2">
      <c r="A132" s="2"/>
      <c r="B132" s="2"/>
      <c r="C132" s="2"/>
      <c r="D132" s="2"/>
      <c r="E132" s="2"/>
      <c r="F132" s="6"/>
      <c r="G132" s="2"/>
      <c r="H132" s="2"/>
      <c r="I132" s="2"/>
      <c r="J132" s="2"/>
      <c r="K132" s="2"/>
      <c r="L132" s="2"/>
    </row>
    <row r="133" spans="1:12" s="1" customFormat="1" ht="12.75" customHeight="1" x14ac:dyDescent="0.2">
      <c r="A133" s="2"/>
      <c r="B133" s="2"/>
      <c r="C133" s="2"/>
      <c r="D133" s="2"/>
      <c r="E133" s="2"/>
      <c r="F133" s="6"/>
      <c r="G133" s="2"/>
      <c r="H133" s="2"/>
      <c r="I133" s="2"/>
      <c r="J133" s="2"/>
      <c r="K133" s="2"/>
      <c r="L133" s="2"/>
    </row>
    <row r="134" spans="1:12" s="1" customFormat="1" ht="12.75" customHeight="1" x14ac:dyDescent="0.2">
      <c r="A134" s="2"/>
      <c r="B134" s="2"/>
      <c r="C134" s="2"/>
      <c r="D134" s="2"/>
      <c r="E134" s="2"/>
      <c r="F134" s="6"/>
      <c r="G134" s="2"/>
      <c r="H134" s="2"/>
      <c r="I134" s="2"/>
      <c r="J134" s="2"/>
      <c r="K134" s="2"/>
    </row>
    <row r="135" spans="1:12" s="1" customFormat="1" ht="12.75" customHeight="1" x14ac:dyDescent="0.2">
      <c r="A135" s="2"/>
      <c r="B135" s="2"/>
      <c r="C135" s="2"/>
      <c r="D135" s="2"/>
      <c r="E135" s="2"/>
      <c r="F135" s="6"/>
      <c r="G135" s="2"/>
      <c r="H135" s="2"/>
      <c r="I135" s="2"/>
      <c r="J135" s="2"/>
      <c r="K135" s="2"/>
    </row>
    <row r="136" spans="1:12" s="1" customFormat="1" ht="12.75" customHeight="1" x14ac:dyDescent="0.2">
      <c r="A136" s="2"/>
      <c r="B136" s="2"/>
      <c r="C136" s="2"/>
      <c r="D136" s="2"/>
      <c r="E136" s="2"/>
      <c r="F136" s="6"/>
      <c r="G136" s="2"/>
      <c r="H136" s="2"/>
      <c r="I136" s="2"/>
      <c r="J136" s="2"/>
      <c r="K136" s="2"/>
      <c r="L136" s="2"/>
    </row>
    <row r="137" spans="1:12" s="1" customFormat="1" ht="12.75" customHeight="1" x14ac:dyDescent="0.2">
      <c r="A137" s="2"/>
      <c r="B137" s="2"/>
      <c r="C137" s="2"/>
      <c r="D137" s="2"/>
      <c r="E137" s="2"/>
      <c r="F137" s="6"/>
      <c r="G137" s="2"/>
      <c r="H137" s="2"/>
      <c r="I137" s="2"/>
      <c r="J137" s="2"/>
      <c r="K137" s="2"/>
      <c r="L137" s="2"/>
    </row>
    <row r="138" spans="1:12" s="1" customFormat="1" ht="12.75" customHeight="1" x14ac:dyDescent="0.2">
      <c r="A138" s="2"/>
      <c r="B138" s="2"/>
      <c r="C138" s="2"/>
      <c r="D138" s="2"/>
      <c r="E138" s="2"/>
      <c r="F138" s="6"/>
      <c r="G138" s="2"/>
      <c r="H138" s="2"/>
      <c r="I138" s="2"/>
      <c r="J138" s="2"/>
      <c r="K138" s="2"/>
      <c r="L138" s="2"/>
    </row>
    <row r="139" spans="1:12" s="1" customFormat="1" ht="12.75" customHeight="1" x14ac:dyDescent="0.2">
      <c r="A139" s="2"/>
      <c r="B139" s="2"/>
      <c r="C139" s="2"/>
      <c r="D139" s="2"/>
      <c r="E139" s="2"/>
      <c r="F139" s="6"/>
      <c r="G139" s="2"/>
      <c r="H139" s="2"/>
      <c r="I139" s="2"/>
      <c r="J139" s="2"/>
      <c r="K139" s="2"/>
      <c r="L139" s="2"/>
    </row>
    <row r="140" spans="1:12" s="1" customFormat="1" ht="12.75" customHeight="1" x14ac:dyDescent="0.2">
      <c r="A140" s="2"/>
      <c r="B140" s="2"/>
      <c r="C140" s="2"/>
      <c r="D140" s="2"/>
      <c r="E140" s="2"/>
      <c r="F140" s="6"/>
      <c r="G140" s="2"/>
      <c r="H140" s="2"/>
      <c r="I140" s="2"/>
      <c r="J140" s="2"/>
      <c r="K140" s="2"/>
      <c r="L140" s="2"/>
    </row>
    <row r="141" spans="1:12" s="1" customFormat="1" ht="12.75" customHeight="1" x14ac:dyDescent="0.2">
      <c r="A141" s="2"/>
      <c r="B141" s="2"/>
      <c r="C141" s="2"/>
      <c r="D141" s="2"/>
      <c r="E141" s="2"/>
      <c r="F141" s="6"/>
      <c r="G141" s="2"/>
      <c r="H141" s="2"/>
      <c r="I141" s="2"/>
      <c r="J141" s="2"/>
      <c r="K141" s="2"/>
      <c r="L141" s="2"/>
    </row>
    <row r="142" spans="1:12" s="1" customFormat="1" ht="12.75" customHeight="1" x14ac:dyDescent="0.2">
      <c r="A142" s="2"/>
      <c r="B142" s="2"/>
      <c r="C142" s="2"/>
      <c r="D142" s="2"/>
      <c r="E142" s="2"/>
      <c r="F142" s="6"/>
      <c r="G142" s="2"/>
      <c r="H142" s="2"/>
      <c r="I142" s="2"/>
      <c r="J142" s="2"/>
      <c r="K142" s="2"/>
      <c r="L142" s="2"/>
    </row>
    <row r="143" spans="1:12" s="1" customFormat="1" ht="12.75" customHeight="1" x14ac:dyDescent="0.2">
      <c r="A143" s="2"/>
      <c r="B143" s="2"/>
      <c r="C143" s="2"/>
      <c r="D143" s="2"/>
      <c r="E143" s="2"/>
      <c r="F143" s="6"/>
      <c r="G143" s="2"/>
      <c r="H143" s="2"/>
      <c r="I143" s="2"/>
      <c r="J143" s="2"/>
      <c r="K143" s="2"/>
      <c r="L143" s="2"/>
    </row>
    <row r="144" spans="1:12" s="1" customFormat="1" ht="12.75" customHeight="1" x14ac:dyDescent="0.2">
      <c r="A144" s="2"/>
      <c r="B144" s="2"/>
      <c r="C144" s="2"/>
      <c r="D144" s="2"/>
      <c r="E144" s="2"/>
      <c r="F144" s="6"/>
      <c r="G144" s="2"/>
      <c r="H144" s="2"/>
      <c r="I144" s="2"/>
      <c r="J144" s="2"/>
      <c r="K144" s="2"/>
      <c r="L144" s="2"/>
    </row>
    <row r="145" spans="1:12" s="1" customFormat="1" ht="12.75" customHeight="1" x14ac:dyDescent="0.2">
      <c r="A145" s="2"/>
      <c r="B145" s="2"/>
      <c r="C145" s="2"/>
      <c r="D145" s="2"/>
      <c r="E145" s="2"/>
      <c r="F145" s="6"/>
      <c r="G145" s="2"/>
      <c r="H145" s="2"/>
      <c r="I145" s="2"/>
      <c r="J145" s="2"/>
      <c r="K145" s="2"/>
      <c r="L145" s="2"/>
    </row>
    <row r="146" spans="1:12" s="1" customFormat="1" ht="12.75" customHeight="1" x14ac:dyDescent="0.2">
      <c r="A146" s="2"/>
      <c r="B146" s="2"/>
      <c r="C146" s="2"/>
      <c r="D146" s="2"/>
      <c r="E146" s="2"/>
      <c r="F146" s="6"/>
      <c r="G146" s="2"/>
      <c r="H146" s="2"/>
      <c r="I146" s="2"/>
      <c r="J146" s="2"/>
      <c r="K146" s="2"/>
      <c r="L146" s="2"/>
    </row>
    <row r="147" spans="1:12" s="1" customFormat="1" ht="12.75" customHeight="1" x14ac:dyDescent="0.2">
      <c r="A147" s="2"/>
      <c r="B147" s="2"/>
      <c r="C147" s="2"/>
      <c r="D147" s="2"/>
      <c r="E147" s="2"/>
      <c r="F147" s="6"/>
      <c r="G147" s="2"/>
      <c r="H147" s="2"/>
      <c r="I147" s="2"/>
      <c r="J147" s="2"/>
      <c r="K147" s="2"/>
      <c r="L147" s="2"/>
    </row>
    <row r="148" spans="1:12" s="1" customFormat="1" ht="12.75" customHeight="1" x14ac:dyDescent="0.2">
      <c r="A148" s="2"/>
      <c r="B148" s="2"/>
      <c r="C148" s="2"/>
      <c r="D148" s="2"/>
      <c r="E148" s="2"/>
      <c r="F148" s="6"/>
      <c r="G148" s="2"/>
      <c r="H148" s="2"/>
      <c r="I148" s="2"/>
      <c r="J148" s="2"/>
      <c r="K148" s="2"/>
      <c r="L148" s="2"/>
    </row>
    <row r="149" spans="1:12" s="1" customFormat="1" ht="12.75" customHeight="1" x14ac:dyDescent="0.2">
      <c r="A149" s="2"/>
      <c r="B149" s="2"/>
      <c r="C149" s="2"/>
      <c r="D149" s="2"/>
      <c r="E149" s="2"/>
      <c r="F149" s="6"/>
      <c r="G149" s="2"/>
      <c r="H149" s="2"/>
      <c r="I149" s="2"/>
      <c r="J149" s="2"/>
      <c r="K149" s="2"/>
      <c r="L149" s="2"/>
    </row>
    <row r="150" spans="1:12" s="1" customFormat="1" ht="12.75" customHeight="1" x14ac:dyDescent="0.2">
      <c r="A150" s="2"/>
      <c r="B150" s="2"/>
      <c r="C150" s="2"/>
      <c r="D150" s="2"/>
      <c r="E150" s="2"/>
      <c r="F150" s="6"/>
      <c r="G150" s="2"/>
      <c r="H150" s="2"/>
      <c r="I150" s="2"/>
      <c r="J150" s="2"/>
      <c r="K150" s="2"/>
      <c r="L150" s="2"/>
    </row>
    <row r="151" spans="1:12" s="1" customFormat="1" ht="12.75" customHeight="1" x14ac:dyDescent="0.2">
      <c r="A151" s="2"/>
      <c r="B151" s="2"/>
      <c r="C151" s="2"/>
      <c r="D151" s="2"/>
      <c r="E151" s="2"/>
      <c r="F151" s="6"/>
      <c r="G151" s="2"/>
      <c r="H151" s="2"/>
      <c r="I151" s="2"/>
      <c r="J151" s="2"/>
      <c r="K151" s="2"/>
      <c r="L151" s="2"/>
    </row>
    <row r="152" spans="1:12" s="1" customFormat="1" ht="12.75" customHeight="1" x14ac:dyDescent="0.2">
      <c r="A152" s="2"/>
      <c r="B152" s="2"/>
      <c r="C152" s="2"/>
      <c r="D152" s="2"/>
      <c r="E152" s="2"/>
      <c r="F152" s="6"/>
      <c r="G152" s="2"/>
      <c r="H152" s="2"/>
      <c r="I152" s="2"/>
      <c r="J152" s="2"/>
      <c r="K152" s="2"/>
      <c r="L152" s="2"/>
    </row>
    <row r="153" spans="1:12" s="1" customFormat="1" ht="12.75" customHeight="1" x14ac:dyDescent="0.2">
      <c r="A153" s="2"/>
      <c r="B153" s="2"/>
      <c r="C153" s="2"/>
      <c r="D153" s="2"/>
      <c r="E153" s="2"/>
      <c r="F153" s="6"/>
      <c r="G153" s="2"/>
      <c r="H153" s="2"/>
      <c r="I153" s="2"/>
      <c r="J153" s="2"/>
      <c r="K153" s="2"/>
      <c r="L153" s="2"/>
    </row>
    <row r="154" spans="1:12" s="1" customFormat="1" ht="12.75" customHeight="1" x14ac:dyDescent="0.2">
      <c r="A154" s="2"/>
      <c r="B154" s="2"/>
      <c r="C154" s="2"/>
      <c r="D154" s="2"/>
      <c r="E154" s="2"/>
      <c r="F154" s="6"/>
      <c r="G154" s="2"/>
      <c r="H154" s="2"/>
      <c r="I154" s="2"/>
      <c r="J154" s="2"/>
      <c r="K154" s="2"/>
      <c r="L154" s="2"/>
    </row>
    <row r="155" spans="1:12" s="1" customFormat="1" ht="12.75" customHeight="1" x14ac:dyDescent="0.2">
      <c r="A155" s="2"/>
      <c r="B155" s="2"/>
      <c r="C155" s="2"/>
      <c r="D155" s="2"/>
      <c r="E155" s="2"/>
      <c r="F155" s="6"/>
      <c r="G155" s="2"/>
      <c r="H155" s="2"/>
      <c r="I155" s="2"/>
      <c r="J155" s="2"/>
      <c r="K155" s="2"/>
      <c r="L155" s="2"/>
    </row>
    <row r="156" spans="1:12" ht="12.75" customHeight="1" x14ac:dyDescent="0.2"/>
    <row r="157" spans="1:12" ht="12.75" customHeight="1" x14ac:dyDescent="0.2"/>
    <row r="158" spans="1:12" ht="12.75" customHeight="1" x14ac:dyDescent="0.2"/>
    <row r="159" spans="1:12" ht="12.75" customHeight="1" x14ac:dyDescent="0.2"/>
    <row r="160" spans="1:12" ht="12.75" customHeight="1" x14ac:dyDescent="0.2"/>
    <row r="161" spans="1:12" ht="12.75" customHeight="1" x14ac:dyDescent="0.2"/>
    <row r="162" spans="1:12" ht="12.75" customHeight="1" x14ac:dyDescent="0.2"/>
    <row r="163" spans="1:12" ht="12.75" customHeight="1" x14ac:dyDescent="0.2"/>
    <row r="164" spans="1:12" ht="12.75" customHeight="1" x14ac:dyDescent="0.2"/>
    <row r="165" spans="1:12" ht="12.75" customHeight="1" x14ac:dyDescent="0.2"/>
    <row r="166" spans="1:12" ht="12.75" customHeight="1" x14ac:dyDescent="0.2"/>
    <row r="167" spans="1:12" ht="12.75" customHeight="1" x14ac:dyDescent="0.2"/>
    <row r="168" spans="1:12" ht="12.75" customHeight="1" x14ac:dyDescent="0.2"/>
    <row r="169" spans="1:12" ht="12.75" customHeight="1" x14ac:dyDescent="0.2"/>
    <row r="170" spans="1:12" s="37" customFormat="1" ht="12.75" customHeight="1" x14ac:dyDescent="0.2">
      <c r="A170" s="2"/>
      <c r="B170" s="2"/>
      <c r="C170" s="2"/>
      <c r="D170" s="2"/>
      <c r="E170" s="2"/>
      <c r="F170" s="6"/>
      <c r="G170" s="2"/>
      <c r="H170" s="2"/>
      <c r="I170" s="2"/>
      <c r="J170" s="2"/>
      <c r="K170" s="2"/>
      <c r="L170" s="2"/>
    </row>
    <row r="171" spans="1:12" ht="12.75" customHeight="1" x14ac:dyDescent="0.2"/>
    <row r="172" spans="1:12" ht="12.75" customHeight="1" x14ac:dyDescent="0.2"/>
    <row r="173" spans="1:12" ht="12.75" customHeight="1" x14ac:dyDescent="0.2"/>
    <row r="174" spans="1:12" ht="12.75" customHeight="1" x14ac:dyDescent="0.2"/>
    <row r="175" spans="1:12" ht="12.75" customHeight="1" x14ac:dyDescent="0.2"/>
    <row r="176" spans="1:12"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sheetData>
  <sheetProtection password="DEB9" sheet="1" objects="1" scenarios="1" selectLockedCells="1"/>
  <mergeCells count="39">
    <mergeCell ref="B26:E26"/>
    <mergeCell ref="B11:E11"/>
    <mergeCell ref="B12:E12"/>
    <mergeCell ref="B14:E14"/>
    <mergeCell ref="B15:E15"/>
    <mergeCell ref="B17:E17"/>
    <mergeCell ref="B18:E18"/>
    <mergeCell ref="B20:E20"/>
    <mergeCell ref="B21:E21"/>
    <mergeCell ref="B22:E22"/>
    <mergeCell ref="B23:E23"/>
    <mergeCell ref="B24:E24"/>
    <mergeCell ref="B9:E9"/>
    <mergeCell ref="A1:K1"/>
    <mergeCell ref="B3:K3"/>
    <mergeCell ref="B5:E5"/>
    <mergeCell ref="B6:E6"/>
    <mergeCell ref="B8:E8"/>
    <mergeCell ref="B35:E35"/>
    <mergeCell ref="B36:E36"/>
    <mergeCell ref="B44:E44"/>
    <mergeCell ref="B45:E45"/>
    <mergeCell ref="B47:E47"/>
    <mergeCell ref="B38:E38"/>
    <mergeCell ref="B27:E27"/>
    <mergeCell ref="B29:E29"/>
    <mergeCell ref="B30:E30"/>
    <mergeCell ref="B32:E32"/>
    <mergeCell ref="B33:E33"/>
    <mergeCell ref="F70:J70"/>
    <mergeCell ref="F71:J71"/>
    <mergeCell ref="B39:E39"/>
    <mergeCell ref="B41:E41"/>
    <mergeCell ref="B53:I53"/>
    <mergeCell ref="B54:I54"/>
    <mergeCell ref="B55:I55"/>
    <mergeCell ref="B42:E42"/>
    <mergeCell ref="B50:I50"/>
    <mergeCell ref="B48:E48"/>
  </mergeCells>
  <pageMargins left="0.78749999999999998" right="0.78749999999999998" top="0.78749999999999998" bottom="0.73611111111111105" header="0.51180555555555551" footer="0.56944444444444442"/>
  <pageSetup paperSize="9" scale="85" firstPageNumber="0" orientation="portrait" r:id="rId1"/>
  <headerFooter alignWithMargins="0">
    <oddFooter>&amp;C&amp;"Times New Roman,Regular"&amp;12&amp;P</oddFooter>
  </headerFooter>
  <rowBreaks count="7" manualBreakCount="7">
    <brk id="33" max="16383" man="1"/>
    <brk id="85" max="16383" man="1"/>
    <brk id="130" max="16383" man="1"/>
    <brk id="164" max="16383" man="1"/>
    <brk id="246" max="16383" man="1"/>
    <brk id="348" max="16383" man="1"/>
    <brk id="3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ASFALTIRANJE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Carević</dc:creator>
  <cp:lastModifiedBy>Marko Miletić</cp:lastModifiedBy>
  <cp:lastPrinted>2023-09-14T13:19:24Z</cp:lastPrinted>
  <dcterms:created xsi:type="dcterms:W3CDTF">2022-05-09T13:58:55Z</dcterms:created>
  <dcterms:modified xsi:type="dcterms:W3CDTF">2023-09-14T13:21:51Z</dcterms:modified>
</cp:coreProperties>
</file>