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9440" windowHeight="11760"/>
  </bookViews>
  <sheets>
    <sheet name="NASLOVNICA" sheetId="18" r:id="rId1"/>
    <sheet name="TROŠKOVNIK RADOVA" sheetId="25" r:id="rId2"/>
    <sheet name="PRILOG" sheetId="23" r:id="rId3"/>
  </sheets>
  <calcPr calcId="145621" fullPrecision="0"/>
</workbook>
</file>

<file path=xl/calcChain.xml><?xml version="1.0" encoding="utf-8"?>
<calcChain xmlns="http://schemas.openxmlformats.org/spreadsheetml/2006/main">
  <c r="H811" i="25" l="1"/>
  <c r="H83" i="25" l="1"/>
  <c r="H1240" i="25" l="1"/>
  <c r="H1230" i="25"/>
  <c r="H1220" i="25"/>
  <c r="H1012" i="25"/>
  <c r="H1007" i="25"/>
  <c r="H717" i="25"/>
  <c r="H712" i="25"/>
  <c r="H707" i="25"/>
  <c r="H702" i="25"/>
  <c r="H984" i="25"/>
  <c r="H979" i="25"/>
  <c r="H974" i="25"/>
  <c r="H969" i="25"/>
  <c r="H962" i="25"/>
  <c r="H957" i="25"/>
  <c r="H952" i="25"/>
  <c r="H30" i="25"/>
  <c r="H1374" i="25"/>
  <c r="H1331" i="25"/>
  <c r="H1598" i="25"/>
  <c r="H1128" i="25"/>
  <c r="H1123" i="25"/>
  <c r="H631" i="25"/>
  <c r="H626" i="25"/>
  <c r="H619" i="25"/>
  <c r="H614" i="25"/>
  <c r="H695" i="25"/>
  <c r="H690" i="25"/>
  <c r="H685" i="25"/>
  <c r="H680" i="25"/>
  <c r="H673" i="25"/>
  <c r="H447" i="25" l="1"/>
  <c r="H508" i="25"/>
  <c r="H503" i="25"/>
  <c r="H590" i="25"/>
  <c r="H544" i="25"/>
  <c r="H315" i="25"/>
  <c r="H309" i="25"/>
  <c r="H1084" i="25" l="1"/>
  <c r="H940" i="25"/>
  <c r="H1368" i="25" l="1"/>
  <c r="H1421" i="25"/>
  <c r="H1427" i="25"/>
  <c r="H1519" i="25" l="1"/>
  <c r="H1513" i="25"/>
  <c r="H1498" i="25"/>
  <c r="H1492" i="25"/>
  <c r="H1486" i="25"/>
  <c r="H1481" i="25"/>
  <c r="H1469" i="25"/>
  <c r="H1463" i="25"/>
  <c r="H1454" i="25"/>
  <c r="H1448" i="25"/>
  <c r="H1442" i="25"/>
  <c r="H1436" i="25"/>
  <c r="H1476" i="25"/>
  <c r="H996" i="25"/>
  <c r="H991" i="25"/>
  <c r="H568" i="25"/>
  <c r="H441" i="25" l="1"/>
  <c r="H1246" i="25" l="1"/>
  <c r="H1399" i="25"/>
  <c r="H1288" i="25"/>
  <c r="H1283" i="25"/>
  <c r="H655" i="25"/>
  <c r="H526" i="25"/>
  <c r="H1326" i="25" l="1"/>
  <c r="H297" i="25"/>
  <c r="H196" i="25"/>
  <c r="H66" i="25"/>
  <c r="H496" i="25" l="1"/>
  <c r="H1393" i="25"/>
  <c r="H1404" i="25" s="1"/>
  <c r="H291" i="25"/>
  <c r="H213" i="25"/>
  <c r="H208" i="25"/>
  <c r="H78" i="25"/>
  <c r="H189" i="25"/>
  <c r="H184" i="25"/>
  <c r="H345" i="25"/>
  <c r="H339" i="25"/>
  <c r="H333" i="25"/>
  <c r="H327" i="25"/>
  <c r="H321" i="25"/>
  <c r="H303" i="25"/>
  <c r="H73" i="25"/>
  <c r="H179" i="25"/>
  <c r="H602" i="25"/>
  <c r="H585" i="25"/>
  <c r="H649" i="25"/>
  <c r="H1319" i="25"/>
  <c r="H1360" i="25"/>
  <c r="H1355" i="25"/>
  <c r="H1350" i="25"/>
  <c r="H919" i="25" l="1"/>
  <c r="H847" i="25"/>
  <c r="H772" i="25"/>
  <c r="H767" i="25"/>
  <c r="H423" i="25" l="1"/>
  <c r="H667" i="25" l="1"/>
  <c r="H661" i="25"/>
  <c r="H1592" i="25"/>
  <c r="H1586" i="25"/>
  <c r="H1504" i="25"/>
  <c r="H1524" i="25" s="1"/>
  <c r="H1580" i="25"/>
  <c r="H1574" i="25"/>
  <c r="H1568" i="25"/>
  <c r="H1562" i="25"/>
  <c r="H1556" i="25"/>
  <c r="H1550" i="25"/>
  <c r="H1544" i="25"/>
  <c r="H1538" i="25"/>
  <c r="H1294" i="25"/>
  <c r="H1278" i="25"/>
  <c r="H1271" i="25"/>
  <c r="H1265" i="25"/>
  <c r="H1235" i="25"/>
  <c r="H1225" i="25"/>
  <c r="H1215" i="25"/>
  <c r="H1208" i="25"/>
  <c r="H1203" i="25"/>
  <c r="H1196" i="25"/>
  <c r="H1190" i="25"/>
  <c r="H1184" i="25"/>
  <c r="H1178" i="25"/>
  <c r="H1172" i="25"/>
  <c r="H1153" i="25"/>
  <c r="H1147" i="25"/>
  <c r="H1116" i="25"/>
  <c r="H1343" i="25"/>
  <c r="H1337" i="25"/>
  <c r="H1109" i="25"/>
  <c r="H1104" i="25"/>
  <c r="H1314" i="25"/>
  <c r="H1379" i="25" s="1"/>
  <c r="H1077" i="25"/>
  <c r="H1070" i="25"/>
  <c r="H1064" i="25"/>
  <c r="H1057" i="25"/>
  <c r="H1048" i="25"/>
  <c r="H1042" i="25"/>
  <c r="H1036" i="25"/>
  <c r="H1030" i="25"/>
  <c r="H1024" i="25"/>
  <c r="H1018" i="25"/>
  <c r="H1002" i="25"/>
  <c r="H945" i="25"/>
  <c r="H913" i="25"/>
  <c r="H907" i="25"/>
  <c r="H900" i="25"/>
  <c r="H895" i="25"/>
  <c r="H890" i="25"/>
  <c r="H883" i="25"/>
  <c r="H877" i="25"/>
  <c r="H871" i="25"/>
  <c r="H865" i="25"/>
  <c r="H859" i="25"/>
  <c r="H853" i="25"/>
  <c r="H840" i="25"/>
  <c r="H835" i="25"/>
  <c r="H828" i="25"/>
  <c r="H823" i="25"/>
  <c r="H816" i="25"/>
  <c r="H790" i="25"/>
  <c r="H784" i="25"/>
  <c r="H778" i="25"/>
  <c r="H762" i="25"/>
  <c r="H755" i="25"/>
  <c r="H748" i="25"/>
  <c r="H742" i="25"/>
  <c r="H736" i="25"/>
  <c r="H643" i="25"/>
  <c r="H637" i="25"/>
  <c r="H609" i="25"/>
  <c r="H596" i="25"/>
  <c r="H580" i="25"/>
  <c r="H575" i="25"/>
  <c r="H562" i="25"/>
  <c r="H556" i="25"/>
  <c r="H550" i="25"/>
  <c r="H538" i="25"/>
  <c r="H532" i="25"/>
  <c r="H520" i="25"/>
  <c r="H514" i="25"/>
  <c r="H490" i="25"/>
  <c r="H484" i="25"/>
  <c r="H478" i="25"/>
  <c r="H472" i="25"/>
  <c r="H466" i="25"/>
  <c r="H722" i="25" s="1"/>
  <c r="H435" i="25"/>
  <c r="H429" i="25"/>
  <c r="H418" i="25"/>
  <c r="H412" i="25"/>
  <c r="H406" i="25"/>
  <c r="H400" i="25"/>
  <c r="H394" i="25"/>
  <c r="H388" i="25"/>
  <c r="H382" i="25"/>
  <c r="H376" i="25"/>
  <c r="H370" i="25"/>
  <c r="H364" i="25"/>
  <c r="H285" i="25"/>
  <c r="H279" i="25"/>
  <c r="H273" i="25"/>
  <c r="H267" i="25"/>
  <c r="H262" i="25"/>
  <c r="H255" i="25"/>
  <c r="H249" i="25"/>
  <c r="H243" i="25"/>
  <c r="H237" i="25"/>
  <c r="H231" i="25"/>
  <c r="H225" i="25"/>
  <c r="H219" i="25"/>
  <c r="H203" i="25"/>
  <c r="H174" i="25"/>
  <c r="H167" i="25"/>
  <c r="H161" i="25"/>
  <c r="H155" i="25"/>
  <c r="H149" i="25"/>
  <c r="H143" i="25"/>
  <c r="H137" i="25"/>
  <c r="H131" i="25"/>
  <c r="H125" i="25"/>
  <c r="H119" i="25"/>
  <c r="H113" i="25"/>
  <c r="H107" i="25"/>
  <c r="H102" i="25"/>
  <c r="H95" i="25"/>
  <c r="H89" i="25"/>
  <c r="H59" i="25"/>
  <c r="H52" i="25"/>
  <c r="H47" i="25"/>
  <c r="H42" i="25"/>
  <c r="H37" i="25"/>
  <c r="H25" i="25"/>
  <c r="H18" i="25"/>
  <c r="H12" i="25"/>
  <c r="H350" i="25" s="1"/>
  <c r="H925" i="25" l="1"/>
  <c r="H1603" i="25"/>
  <c r="H1650" i="25" s="1"/>
  <c r="H1641" i="25"/>
  <c r="H1299" i="25"/>
  <c r="H1638" i="25" s="1"/>
  <c r="H1251" i="25"/>
  <c r="H1635" i="25" s="1"/>
  <c r="H1158" i="25"/>
  <c r="H1632" i="25" s="1"/>
  <c r="H1133" i="25"/>
  <c r="H1629" i="25" s="1"/>
  <c r="H1089" i="25"/>
  <c r="H1626" i="25" s="1"/>
  <c r="H1623" i="25"/>
  <c r="H795" i="25"/>
  <c r="H1620" i="25" s="1"/>
  <c r="H1617" i="25"/>
  <c r="H452" i="25"/>
  <c r="H1614" i="25" s="1"/>
  <c r="H1611" i="25"/>
  <c r="H1647" i="25"/>
  <c r="H1644" i="25"/>
  <c r="H1654" i="25" l="1"/>
  <c r="H1662" i="25" s="1"/>
  <c r="H1658" i="25" s="1"/>
</calcChain>
</file>

<file path=xl/sharedStrings.xml><?xml version="1.0" encoding="utf-8"?>
<sst xmlns="http://schemas.openxmlformats.org/spreadsheetml/2006/main" count="1437" uniqueCount="583">
  <si>
    <t>m3</t>
  </si>
  <si>
    <t>1.</t>
  </si>
  <si>
    <t>kom</t>
  </si>
  <si>
    <t>2.</t>
  </si>
  <si>
    <t>3.</t>
  </si>
  <si>
    <t xml:space="preserve">kom </t>
  </si>
  <si>
    <t>5.</t>
  </si>
  <si>
    <t>m2</t>
  </si>
  <si>
    <t>SVEUKUPNO :</t>
  </si>
  <si>
    <t>UKUPNO :</t>
  </si>
  <si>
    <t>m</t>
  </si>
  <si>
    <t>10.</t>
  </si>
  <si>
    <t>REKAPITULACIJA :</t>
  </si>
  <si>
    <t>=</t>
  </si>
  <si>
    <t xml:space="preserve">1. RUŠENJA I DEMONTAŽE </t>
  </si>
  <si>
    <t xml:space="preserve">a </t>
  </si>
  <si>
    <t>r.broj</t>
  </si>
  <si>
    <t>količina</t>
  </si>
  <si>
    <t>jed. mjere</t>
  </si>
  <si>
    <t>jed. cijena</t>
  </si>
  <si>
    <t xml:space="preserve">ukupno </t>
  </si>
  <si>
    <t>RUŠENJA I DEMONTAŽE</t>
  </si>
  <si>
    <t>PDV 25 %</t>
  </si>
  <si>
    <t>5.1.</t>
  </si>
  <si>
    <t xml:space="preserve">PVC cijev promjera 50 mm </t>
  </si>
  <si>
    <t>ELEKTROINSTALATERSKI RADOVI</t>
  </si>
  <si>
    <t>OSTALI RADOVI</t>
  </si>
  <si>
    <t>7.</t>
  </si>
  <si>
    <t>8.</t>
  </si>
  <si>
    <t>IZOLATERSKI  RADOVI</t>
  </si>
  <si>
    <t>9.</t>
  </si>
  <si>
    <t>5.2.</t>
  </si>
  <si>
    <t>5.3.</t>
  </si>
  <si>
    <t>5.4.</t>
  </si>
  <si>
    <t xml:space="preserve">TROŠKOVNIK </t>
  </si>
  <si>
    <t>1.3.</t>
  </si>
  <si>
    <t>1.4.</t>
  </si>
  <si>
    <t>a</t>
  </si>
  <si>
    <t>komplet</t>
  </si>
  <si>
    <r>
      <t>m</t>
    </r>
    <r>
      <rPr>
        <sz val="10"/>
        <rFont val="Calibri"/>
        <family val="2"/>
        <charset val="238"/>
      </rPr>
      <t>'</t>
    </r>
  </si>
  <si>
    <t>Utovar, odvoz i istovar viška materijala iz iskopa na deponiju. Izvođač određuje mjesto i snosi troškove deponije bez obzira na udaljenost. U cijenu uračunati sav potreban rad i materijal. Obračun po m3 prevezenog materijala bez obzira na kategoriju. Koeficijent rastresitosti uključiti u cijenu.</t>
  </si>
  <si>
    <t>Premaz zidova i stropova akrilnom impregnacijom, za upojne vapnenocementne površine, prije gletanja odnosno ličenja. Razrjeđivanje po uputstvu proizvođača. U cijenu uračunati sav potreban rad i materijal. Obračun po m2 zidova i stropova.</t>
  </si>
  <si>
    <t>Dobava i postava tipskih kutnih profila za postavu na završetak keramičkih pločica. Profili su izrađeni od metala - eloksiranog aluminija u boji, tonu i obliku po izboru investitora. U cijenu uračunati sav potreban rad i materijal. Obračun po metru dužnom ugrađenog profila.</t>
  </si>
  <si>
    <t>8.1.</t>
  </si>
  <si>
    <t>Dobava i ugradba podžbuknog propusnog ventila sa potrebnim spajanjem na novopostavljenu instalaciju. U stavku uključiti postavu poniklovane kape i rozete na isti. U cijenu uračunati sav potreban rad i materijal. Obračun po postavljenom ventilu.</t>
  </si>
  <si>
    <t>Dezinfekcija i ispiranje vodovodnih instalacija. U cijenu uračunati sav potreban rad i materijal. Obračun po izvršenom radu u cijelosti.</t>
  </si>
  <si>
    <t>Dobava i postava nove instalacije ventilacije izrađene od PVC cijevi promjera 100 mm. Prodor za ventilaciju se izvodi u nosivom zidu debljine 35 cm u koji se postavlja PVC cijev promjera 100 mm. Sa unutarnje strane otvora postavlja se kupaonski ventilator koji se priključuje za cijev promjera 100 mm, priključna snaga: 230 V-50 Hz, snaga motora 11 W, protok zraka 85 m3/h, bijele boje. Sa vanjske strane otvora postavlja se okrugla PVC završna rešetka za cijev sa mrežicom, promjera 100 mm, bijele boje. U stavku uračunati dobavu i postavu ventilacijske cijevi, ventilatora, završne rešetke, izvedbu prodora u nosivom zidu za ventilaciju, spoj ventilatora na ventilacijsku cijev i elektroinstalaciju. U cijenu uračunati sav potreban rad i materijal. Obračun po broju postavljenih ventilatora u kompletu.</t>
  </si>
  <si>
    <t>WC školjka bijele boje, sa PVC daskom</t>
  </si>
  <si>
    <t>Umivaonik veličine 51 cm bijele boje sa pripadajućim sifonom</t>
  </si>
  <si>
    <t>Vodokotlić bijele boje sa ispirnom i tlačnom cijevi</t>
  </si>
  <si>
    <t>Montaža kuhinjske i kupaonske galanterije koju isporučuje investitor. Montiraju se dozatori tekućeg sapuna, držači papirnatih ubrusa i držač za toaletni papir. U cijenu uračunati  sav potreban rad i materijal. Obračun po komadu montirane opreme.</t>
  </si>
  <si>
    <r>
      <t>Izrada odvodne instalacije od PVC cijevi, sa svim potrebnim fazonskim komadima. U stavku uključiti izradu šliceva za postavu, postavu i učvršćivanje novih cjevi, betoniranje šliceva za postavu cijevi dimenzije 10 x 10 cm, kao i sve potrebne predradnje za izradu opisanog. Cijevi položiti u padu. U stavku uključiti spoj na odvodnu PVC cijev promjera 110 mm. U cijenu uračunati  sav potreban rad i materijal. Obračun po m</t>
    </r>
    <r>
      <rPr>
        <sz val="10"/>
        <rFont val="Calibri"/>
        <family val="2"/>
        <charset val="238"/>
      </rPr>
      <t>'</t>
    </r>
    <r>
      <rPr>
        <sz val="10"/>
        <rFont val="Arial"/>
        <family val="2"/>
        <charset val="238"/>
      </rPr>
      <t xml:space="preserve"> cijevi.</t>
    </r>
  </si>
  <si>
    <t>2. ZEMLJANI I ASFALTERSKI RADOVI</t>
  </si>
  <si>
    <t>Gletanje i brušenje zidova i stropova izvedenih od vapnenocementne žbuke. Gletanje se vrši u dva sloja do potpunog izravnja zidova i stropova. U cijenu uračunati sav potreban rad i materijal. Obračun po m2 zidova i stropova.</t>
  </si>
  <si>
    <t>1.1.</t>
  </si>
  <si>
    <t>1.2.</t>
  </si>
  <si>
    <t>1.5.</t>
  </si>
  <si>
    <t>2.1.</t>
  </si>
  <si>
    <t>2.2.</t>
  </si>
  <si>
    <t>2.3.</t>
  </si>
  <si>
    <t>2.4.</t>
  </si>
  <si>
    <t>2.6.</t>
  </si>
  <si>
    <t>2.7.</t>
  </si>
  <si>
    <t>3.1.</t>
  </si>
  <si>
    <t>3.2.</t>
  </si>
  <si>
    <t>3.3.</t>
  </si>
  <si>
    <t>3.4.</t>
  </si>
  <si>
    <t>3.5.</t>
  </si>
  <si>
    <t>3.6.</t>
  </si>
  <si>
    <t>3.7.</t>
  </si>
  <si>
    <t>3.8.</t>
  </si>
  <si>
    <t xml:space="preserve">4. KERAMIČARSKI I PODOPOLAGAČKI RADOVI  </t>
  </si>
  <si>
    <t>4.1.</t>
  </si>
  <si>
    <t>4.2.</t>
  </si>
  <si>
    <t>4.3.</t>
  </si>
  <si>
    <t>4.5.</t>
  </si>
  <si>
    <t>5.5.</t>
  </si>
  <si>
    <t>5.6.</t>
  </si>
  <si>
    <t>5.8.</t>
  </si>
  <si>
    <t>5.9.</t>
  </si>
  <si>
    <t>5.10.</t>
  </si>
  <si>
    <t>5.11.</t>
  </si>
  <si>
    <t>5.13.</t>
  </si>
  <si>
    <t>a)</t>
  </si>
  <si>
    <t>b)</t>
  </si>
  <si>
    <t>c)</t>
  </si>
  <si>
    <t>6. ELEKTROINSTALATERSKI RADOVI</t>
  </si>
  <si>
    <t xml:space="preserve">7. STOLARSKI  RADOVI  </t>
  </si>
  <si>
    <t>6.1.</t>
  </si>
  <si>
    <t>6.2.</t>
  </si>
  <si>
    <t>6.3.</t>
  </si>
  <si>
    <t>6.4.</t>
  </si>
  <si>
    <t>6.5.</t>
  </si>
  <si>
    <t>6.6.</t>
  </si>
  <si>
    <t>6.7.</t>
  </si>
  <si>
    <t>6.8.</t>
  </si>
  <si>
    <t>6.9.</t>
  </si>
  <si>
    <t>6.10.</t>
  </si>
  <si>
    <t>7.1.</t>
  </si>
  <si>
    <t>7.2.</t>
  </si>
  <si>
    <t xml:space="preserve">8. IZOLATERSKI  RADOVI  </t>
  </si>
  <si>
    <t>8.2.</t>
  </si>
  <si>
    <t xml:space="preserve">9. LIČILAČKI   RADOVI  </t>
  </si>
  <si>
    <t>9.1.</t>
  </si>
  <si>
    <t>9.2.</t>
  </si>
  <si>
    <t>9.3.</t>
  </si>
  <si>
    <t>ZEMLJANI I ASFALTERSKI RADOVI</t>
  </si>
  <si>
    <t>4.</t>
  </si>
  <si>
    <t>KERAMIČARSKI I PODOPOLAGAČKI RADOVI</t>
  </si>
  <si>
    <t xml:space="preserve">5. RADOVI NA VODOVODNIM I KANALIZACIJSKIM INSTALACIJAMA </t>
  </si>
  <si>
    <t>6.</t>
  </si>
  <si>
    <t>STOLARSKI RADOVI</t>
  </si>
  <si>
    <t xml:space="preserve">U  Rijeci, _____________________ </t>
  </si>
  <si>
    <t>10.1.</t>
  </si>
  <si>
    <t>10.2.</t>
  </si>
  <si>
    <t>10.3.</t>
  </si>
  <si>
    <t>10.4.</t>
  </si>
  <si>
    <t>1.6.</t>
  </si>
  <si>
    <t>Dobava i postava znakova koji upućuju na evakuacijski put u slučaju požara. Znakovi su izrađeni od plastike, dimenzija 21x10 cm, pravokutnog oblika, zelene boje sa tiskanim bijelim slovima ispisanim natpisom "smjer evakuacije" i strelicom smjera u lijevo. U cijenu uračunati sav potreban rad i materijal. Obračun po postavljenom znaku.</t>
  </si>
  <si>
    <t>Dobava i postava znakova koji upućuju na izlaz u nuždi. Znakovi su izrađeni od plastike, dimenzija 15x15 cm, pravokutnog oblika, zelene boje sa tiskanim bijelim slovima ispisanim natpisom "izlaz" i grafikom izlaza. U cijenu uračunati sav potreban rad i materijal. Obračun po postavljenom znaku.</t>
  </si>
  <si>
    <t>1.7.</t>
  </si>
  <si>
    <t>1.8.</t>
  </si>
  <si>
    <t>1.9.</t>
  </si>
  <si>
    <t>KROVOPOKRIVAČKI I LIMARSKI RADOVI</t>
  </si>
  <si>
    <t>LIČILAČKI RADOVI</t>
  </si>
  <si>
    <t>10. KROVOPOKRIVAČKI I LIMARSKI RADOVI</t>
  </si>
  <si>
    <t>1.10.</t>
  </si>
  <si>
    <t>6.11.</t>
  </si>
  <si>
    <t>1.11.</t>
  </si>
  <si>
    <t>11.</t>
  </si>
  <si>
    <t>4.6.</t>
  </si>
  <si>
    <t>7.3.</t>
  </si>
  <si>
    <t>Dobava i postava  led kvadratnih plafonjera dimenzija 50x50 cm  izrađenih od metala (metalni okvir obrada mat metalizirano) i mutnog  stakla  maksimalne snage 36 W, u kompletu sa pričvrsnim materijalom  na gipskartonske spuštene stropove. U cijenu uračunati sav potreban rad i materijal. Obračun po postavljenom rasvjetnom tijelu.</t>
  </si>
  <si>
    <t>Dobava i postava  i spajanje led stropne  svjetiljke nadgradni LED raster T8  2x18 W izrađen je od plastike i aluminija u kompletu sa ovjesnim i pričvrsnim materijalom  za montažu na gipskartonske spuštene stropove. Napon: 230 V, snaga: 18 W, grlo: LED T8 cijev, broj žarulja: 2, temperatura boje: 4000 K, svjetlosni tok: 1260 lm, zaštita: IP20, dužina: 1235 mm, širina: 335 mm, visina: 65 mm, težina (neto): 3,3 kg. U cijenu uračunati sav potreban rad i materijal. Obračun po postavljenom rasvjetnom tijelu.</t>
  </si>
  <si>
    <t>Demontaža postojećih rasvjetnih tijela tipa plafonjera, floroscentih svjetiljki, grla i žarulja bez obzira na tip vrstu i dimenzije u  kompletu sa pričvrsnim i ovjesnim priborom i armaturama te odvoz svega na gradski deponij, neovisno o udaljenosti. U cijenu uračunati sav potreban rad i materijal. Obračun po uklonjenom rasvjetnom tijelu.</t>
  </si>
  <si>
    <t>kg</t>
  </si>
  <si>
    <t>3.10.</t>
  </si>
  <si>
    <t>Zidanje pregradnog zida blokovima od porobetona debljine 15 cm (blok 62,5x15,0x20,0 cm). Kao vezivo sredstvo koristi se tankoslojni mort za porobetonske blokove prema uputi proizvođača. Na gotovi zid potrebno je obostrano nanijeti posebnu masu za unutrašnju obradu porobetonskih zidova koju je potrebno armirati mrežicom. U stavku uračunati obradu spojeva novog zida sa postojećim zidom i novim spuštenim stropom postavljanjem armaturne mrežice i gletanjem. U cijenu uračunati sav potreban rad i materijal. Obračun po m2 zida.</t>
  </si>
  <si>
    <t>Uklanjanje postojeće zidne obloge izrađene od drva i odvoz iste na gradski deponij, neovisno o udaljenosti. Rad uključuje uklanjanje postojeće drvene obloge debljine 5 cm koja je učvršćena za zid, zajedno sa pripadajućim rubnim i ukrasnim letvama. U cijenu uračunati sav potreban rad i materijal. Obračun po m2 uklonjene obloge.</t>
  </si>
  <si>
    <t>d)</t>
  </si>
  <si>
    <t>Demontaža postojećih zidnih ogledala dimenzija 90x200 cm. Ogledala su pričvršćena za zid. U cijenu uračunati sav potreban rad i materijal kako bi se uklonila postojeća ogledala sa pripadajućim nosačima. U stavku uračunati odvoz istog na gradski deponij, neovisno o udaljenosti. Obračun po uklonjenom ogledalu.</t>
  </si>
  <si>
    <t>Demontaža postojećih PVC prozora dimenzija 94x112 cm (zidarska mjera) i drvenih škura. Rad uključuje demontažu postojeće vanjske stolarije - jednokrilnih PVC prozora komplet sa pripadajućim doprozornicima i drvenim škurama, kako bi se omogućila ugradnja novih. U stavku je uračunat odvoz stolarije na gradski deponij, neovisno o udaljenosti. U cijenu uračunati sav potreban rad i materijal. Obračun po komadu demontiranih prozora, doprozornika i škura u kompletu.</t>
  </si>
  <si>
    <t>Demontaža postojećih drvenih prozora dimenzija 94x112 cm (zidarska mjera) i drvenih škura. Rad uključuje demontažu postojeće vanjske stolarije - dvokrilnih drvenih prozora komplet sa pripadajućim doprozornicima i drvenim škurama, kako bi se omogućila ugradnja novih. U stavku je uračunat odvoz stolarije na gradski deponij, neovisno o udaljenosti. U cijenu uračunati sav potreban rad i materijal. Obračun po komadu demontiranih prozora, doprozornika i škura u kompletu.</t>
  </si>
  <si>
    <r>
      <t>Demontaža postojećeg krovnog oluka (žljeba) od pocinčanog lima promjera 150 mm. Rad uključuje demontažu postojećeg oluka i postojećih nosača za oluke te odvoz istih na gradski deponij, neovisno o udaljenosti. U cijenu uračunati sav potreban rad i materijal. Obračun po m</t>
    </r>
    <r>
      <rPr>
        <sz val="10"/>
        <rFont val="Calibri"/>
        <family val="2"/>
        <charset val="238"/>
      </rPr>
      <t>'</t>
    </r>
    <r>
      <rPr>
        <sz val="10"/>
        <rFont val="Arial"/>
        <family val="2"/>
        <charset val="238"/>
      </rPr>
      <t xml:space="preserve"> oluka.</t>
    </r>
  </si>
  <si>
    <r>
      <t>Demontaža postojeće vertikalne odvodne okrugle cijevi od pocinčanog lima, promjera 120 mm. Rad uključuje demontažu cijevi i odvoz iste na gradski deponij, neovisno o udaljenosti. U cijenu uračunati sav potreban rad i materijal. Obračun po m</t>
    </r>
    <r>
      <rPr>
        <sz val="10"/>
        <rFont val="Calibri"/>
        <family val="2"/>
        <charset val="238"/>
      </rPr>
      <t>'</t>
    </r>
    <r>
      <rPr>
        <sz val="10"/>
        <rFont val="Arial"/>
        <family val="2"/>
        <charset val="238"/>
      </rPr>
      <t xml:space="preserve"> cijevi.</t>
    </r>
  </si>
  <si>
    <t>Rušenje postojećih drvenih stepenica. Rad obuhvaća rušenje postojećih drvenih stepenica i odvoz istih na gradski deponij, neovisno o udaljenosti. Rad se izvodi na dvije lokacije, ruše se stepenice sa jednim gazištem i stepenice sa dva gazišta. U cijenu uračunati sav potreban rad i materijal. Obračun po izvršenom radu u kompletu.</t>
  </si>
  <si>
    <t>Demontaža postojećih polica konzolno pričvršćenih za zid. Police su izvedene od granitnih ploča i drva ukupne debljine 6 cm što je prikazano u Prilogu na slici 4. U cijenu uračunati sav potreban rad i materijal kako bi se uklonile postojeće police zajedno sa pripadajućim metalnim nosačima. U stavku uračunati odvoz istog na gradski deponij, neovisno o udaljenosti. Obračun po uklonjenoj polici.</t>
  </si>
  <si>
    <t>Ručno zatrpavanje rova materijalom iz iskopa. Iskopani materijal probrati na način da ugrađeni materijal kamenog sadržaja ne prelazi pojedinačnu veličinu od 5 cm u promjeru. Zatrpavanje izvesti sa strojnim zbijanjem materijala u slojevima od 30 cm. U cijenu uračunati sav potreban rad i materijal. Ukoliko nema dostupnog odgovarajućeg materijala iz iskopa izvođač je dužan unutar cijene stavke dobaviti odgovarajući materijal. Obračun po m3 materijala u zbijenom stanju.</t>
  </si>
  <si>
    <t>2.8.</t>
  </si>
  <si>
    <t>2.9.</t>
  </si>
  <si>
    <t>2.10.</t>
  </si>
  <si>
    <t>Dobava, dovoz i ugradnja završnog sloja nogostupa od asfaltbetona BNHS 16  u sloju debljine d = 5 cm, na prethodno pripremljenu tamponsku podlogu. U cijenu uračunati sav potreban rad i materijal. Obračun po m2 ugrađenog asfalta.</t>
  </si>
  <si>
    <r>
      <t>Strojno zasjecanje asfaltnog zastora parkirališta i prometnice debljine 8 cm pomoću motorne kružne pile. Planira se zasjecanje asfalta u širini 30 cm zbog izvedbe kanala u koji se postavlja cijev za odvod. U cijenu uračunati sav potreban rad i materijal. Obračun po m</t>
    </r>
    <r>
      <rPr>
        <sz val="10"/>
        <rFont val="Calibri"/>
        <family val="2"/>
        <charset val="238"/>
      </rPr>
      <t>'</t>
    </r>
    <r>
      <rPr>
        <sz val="10"/>
        <rFont val="Arial"/>
        <family val="2"/>
        <charset val="238"/>
      </rPr>
      <t xml:space="preserve"> zasječenog asfalta.</t>
    </r>
  </si>
  <si>
    <t>2.11.</t>
  </si>
  <si>
    <t>2.12.</t>
  </si>
  <si>
    <t>Dobava i postava pijeska granulacije 0-4 mm za posteljicu na dno iskopanog kanala ispod cijevi u debljini 10 cm, te zatrpavanje položene cijevi istim materijalom u debljini od 10 cm iznad tjemena. U cijenu uračunati sav potreban rad i materijal. Obračun po m3 materijala u zbijenom stanju.</t>
  </si>
  <si>
    <t>Strojno ručni iskop kanalskog rova za postavljanje cijevi odvodnje, izvan objekta u okolišu zgrade, u zemljištu 5 - 7 kategorije, sa odbacivanjem materijala u stranu do 5 m od kanala. Planirani rov je najveće širine do 0,5 m i najveće dubine do 1 m. U cijenu uračunati sav potreban rad i materijal. Obračun po m3 sraslog materijala, odnosno iskopanog rova.</t>
  </si>
  <si>
    <t>Demontaža i ponovna montaža odušnika rezervoara za lož ulje sa fasade zgrade. Rad obuhvaća demontažu metalnog odušnika promjera 40 mm i visine 3 m, skladištenje istog na gradilištu, te ponovnu postavu nakon završetka radova. U cijenu uračunati sav potreban rad i materijal. Obračun po komadu.</t>
  </si>
  <si>
    <t>Zatvaranje i ponovno otvaranje glavnog ventila vodovodne instalacije. Rad se vrši dva puta, kod demontaže postojeće vodovodne instalacije i kod spajanja nove vodovodne instalacije na postojeću vodovodnu instalaciju. U cijenu uračunati sav potreban rad i materijal. Obračun po zatvaranju i otvaranju ventila.</t>
  </si>
  <si>
    <t>Izrada betonskih stepenica v=3*15 cm i š=2*30 cm, duljina gazišta 110 cm. Rad uključuje montažu oplate, izradu i betoniranje betonom C 25/30, njegu svježeg betona, demontažu oplate. Oplata se izvodi bočno jednostrana budući se sa druge strana nalazi postojeći zid, sa oplatom za čela i gazišta planiranih stepenica. Oplata se izvodi sa svim potrebnim ojačanjima, razupiranjem,podupiranjem, učvršćenjem i stezanjem izrađena od jelove građe ili  tipskih ploča za šalovanje. U cijenu uračunati sav potreban rad i materijal. Obračun po m3 ugrađenog betona. U cijenu uračunati sav potreban rad i materijal. Obračun po m3 ugrađenog betona.</t>
  </si>
  <si>
    <t>4.7.</t>
  </si>
  <si>
    <t>PVC cijev promjera 110 mm</t>
  </si>
  <si>
    <t xml:space="preserve">PVC cijev promjera 75 mm </t>
  </si>
  <si>
    <t>PVC cijev promjera 125 mm</t>
  </si>
  <si>
    <r>
      <t>Izrada odvodne instalacije od PVC cijevi, sa svim potrebnim fazonskim komadima. U stavku uključiti izradu, zatrpavanje i betoniranje šliceva za postavu cijevi dimenzije 20 x 20 cm, kao i sve potrebne predradnje za izradu opisanog. Izvan objekta cijev se postavlja u rov na prethodno pripremljenu pješčanu posteljicu. Iskop rova i izrada posteljice obračunati su posebno. Cijevi položiti u padu. U stavku uključiti spoj na postojeću odvodnu cijev. U cijenu uračunati sav potreban rad i materijal. Obračun po m</t>
    </r>
    <r>
      <rPr>
        <sz val="10"/>
        <rFont val="Calibri"/>
        <family val="2"/>
        <charset val="238"/>
      </rPr>
      <t>'</t>
    </r>
    <r>
      <rPr>
        <sz val="10"/>
        <rFont val="Arial"/>
        <family val="2"/>
        <charset val="238"/>
      </rPr>
      <t xml:space="preserve"> postavljene instalacije.</t>
    </r>
  </si>
  <si>
    <t>Dobava i postava poniklovane kupaonske slavine za umivaonik sa svim potrebnim spojnim materijalom i flsksibilnim cijevima. Slavina je za donju montažu na umivaonik. U cijenu uračunati sav potreban rad i materijal. Obračun po postavljenoj slavini.</t>
  </si>
  <si>
    <t>jednakovrijedno: _______________________________________</t>
  </si>
  <si>
    <t>Klima uređaj GREE GWH18TC, ili jednakovrijedno:</t>
  </si>
  <si>
    <t xml:space="preserve">Klima uređaj GREE GWH12QB R32, ili jednakovrijedno: </t>
  </si>
  <si>
    <t>Nosivi zid debljine 35 cm</t>
  </si>
  <si>
    <t>Ličenje zidova i stropova disperzivnom bijelom bojom u dva sloja odnosno do potpune pokrivnosti. U cijenu uračunati sav potreban rad i materijal. Obračun po m2 zidova i stropova.</t>
  </si>
  <si>
    <t>9.4.</t>
  </si>
  <si>
    <t>sat</t>
  </si>
  <si>
    <t>Premještanje postojećeg namještaja (ormari, police, stolovi, stolice, rolete i sl.) kako bi se oslobodio prostor za izvođenje radova. Prilikom premještanja potrebno je obratiti pažnju da se namještaj ne ošteti budući će se ponovo koristiti te se isti skladišti u prostoru investitora. Stavka uključuje i vraćanje namještaja nakon završetka radova zbog kojih je premješten. U stavku je uključen sav potreban rad i materijal. Obračun po satu.</t>
  </si>
  <si>
    <t>Uklanjanje postojeće zidne obloge izrađene od kamena i odvoz iste na gradski deponij, neovisno o udaljenosti. Rad uključuje uklanjanje postojeće kamene obloge izrađene od kamenih ploča debljine 3 cm koje su zaljepljene za zid zajedno sa drvenim ukrasnim letvama od koje je izrađen obrub obloge. U cijenu uračunati sav potreban rad i materijal. Obračun po m2 uklonjene obloge.</t>
  </si>
  <si>
    <t>Demontaža postojećih utičnica i prekidača elektroinstalacija. Radovi obuhvaćaju uklanjanje postojećih utičnica i prekidača elektroinstalacija bez obzira na vrstu utičnice i prekidača u kompletu sa pripadajućom PVC kutijom u zidu i pričvrsnim materijalom. Sve postojeće utičnice i prekidači se odspajaju, uklanjaju, a vodiči izoliraju. U stavku uračunati odvoz istog na gradski deponij, neovisno o udaljenosti. U cijenu uračunati sav potreban rad i materijal. Obračun po komadu uklonjenih utičnica i prekidača.</t>
  </si>
  <si>
    <t>Demontaža postojeće lampe i pripadajućeg metalnog nosača na fasadi zgrade. Rad uključuje demontažu postojeće lampe i metalnog nosača, odspajanje strujnog kruga i izoliranje vodiča električne energije, budući se postojeći vodič više neće koristiti kao i odvoz iste na gradski deponij, neovisno o udaljenosti. U cijenu uračunati sav potreban rad i materijal. Obračun po rasvjetnom tijelu.</t>
  </si>
  <si>
    <t>Demontaža postojećeg reflektora i pripadajućeg metalnog nosača na fasadi zgrade. Rad uključuje demontažu postojećeg reflektora i metalnog nosača, odspajanje strujnog kruga i izoliranje vodiča električne energije, budući se postojeći vodič više neće koristiti. Skladištenje uklonjenog reflektora i nosača u režiji investitora. U cijenu uračunati sav potreban rad i materijal. Obračun po rasvjetnom tijelu.</t>
  </si>
  <si>
    <t>1.12.</t>
  </si>
  <si>
    <t>1.13.</t>
  </si>
  <si>
    <t>1.14.</t>
  </si>
  <si>
    <t>1.15.</t>
  </si>
  <si>
    <t>1.16.</t>
  </si>
  <si>
    <t>1.17.</t>
  </si>
  <si>
    <t>1.18.</t>
  </si>
  <si>
    <t>1.19.</t>
  </si>
  <si>
    <t>1.20.</t>
  </si>
  <si>
    <t>1.21.</t>
  </si>
  <si>
    <t>1.22.</t>
  </si>
  <si>
    <t>1.23.</t>
  </si>
  <si>
    <t>1.24.</t>
  </si>
  <si>
    <t>1.25.</t>
  </si>
  <si>
    <t>1.26.</t>
  </si>
  <si>
    <t>1.27.</t>
  </si>
  <si>
    <t>1.28.</t>
  </si>
  <si>
    <t>1.29.</t>
  </si>
  <si>
    <t>1.30.</t>
  </si>
  <si>
    <t>1.31.</t>
  </si>
  <si>
    <t>Strojno ručni iskop izvan objekta u okolišu zgrade, u zemljištu 5 - 7 kategorije, za izvođenje revizijskih okana, sa odbacivanjem materijala u stranu do 5 m od ruba iskopa. Planirani iskop je najvećih dimenzija 1,2 x 1,2 m i najveće dubine do 2,0 m. U cijenu uračunati sav potreban rad i materijal. Obračun po m3 sraslog materijala.</t>
  </si>
  <si>
    <t xml:space="preserve">3. BETONSKI, ZIDARSKI  I GIPSKARTONSKI RADOVI </t>
  </si>
  <si>
    <t>BETONSKI, ZIDARSKI I GIPSKARTONSKI RADOVI</t>
  </si>
  <si>
    <t>Dobava i postava pocinčanog čepa za blindiranje instalacije dovoda vode promjera 20 mm. U cijenu uračunati  sav potreban rad i materijal. Obračun po postavljenom čepu.</t>
  </si>
  <si>
    <t>2.5.</t>
  </si>
  <si>
    <t>3.11.</t>
  </si>
  <si>
    <t>3.12.</t>
  </si>
  <si>
    <t>3.13.</t>
  </si>
  <si>
    <t>3.14.</t>
  </si>
  <si>
    <t>3.15.</t>
  </si>
  <si>
    <t>3.16.</t>
  </si>
  <si>
    <t>3.17.</t>
  </si>
  <si>
    <t>3.18.</t>
  </si>
  <si>
    <t>3.19.</t>
  </si>
  <si>
    <t>3.20.</t>
  </si>
  <si>
    <t>5.7.</t>
  </si>
  <si>
    <t>5.12.</t>
  </si>
  <si>
    <t xml:space="preserve">Ventil promjera  20 mm </t>
  </si>
  <si>
    <t>Dobava i postava izolacije od laganog filca kamene vune debljine 20 cm iznad gipskartonskih ploča spuštenog stropa (u stropnom međuprostoru) u kompletu sa pričvršćenjem iste. Razred požarnih osobina A1. U cijenu uračunati sav potreban rad i materijal. Obračun po m2 izolacije.</t>
  </si>
  <si>
    <t>Ograda od drvenih elemenata 60x60 mm</t>
  </si>
  <si>
    <t>Rukohvat od drva 60x40 mm</t>
  </si>
  <si>
    <t>Struganje zidova od svih slojeva postojećeg naliča sa zidova i stropova do završnog sloja žbuke. Radovi se izvode na mjestima gdje je to potrebno odnosno gdje je nalič oštećen. Rad obuhvaća i gletanje nakon struganja te brušenje nakon sušenja gleta kako bi se izravnale nastale neravnine. U cijenu uračunati sav potreban rad i materijal. Obračun po m2 zidova i stropova.</t>
  </si>
  <si>
    <t>9.5.</t>
  </si>
  <si>
    <t>9.6.</t>
  </si>
  <si>
    <t>9.7.</t>
  </si>
  <si>
    <r>
      <t>Izrada i montaža visećeg oluka promjera 150 cm na okapnom rubu krova. Oluk je iz obojanog pocinčanog lima d=0.55 mm pričvršćen na obojane pocinčane željezne kuke koje se pričvršćuju na rogove. U stavku uključeno pričvršćenje kuka na podkonstrukciju tipskim vijcima te spajanje i brtvljene spojeva istoga brtvilima u boji limarije. Boja oluka i kuka po izboru investitora. U cijenu uračunati sav potreban rad i materijal. Obračun po m</t>
    </r>
    <r>
      <rPr>
        <sz val="10"/>
        <rFont val="Calibri"/>
        <family val="2"/>
        <charset val="238"/>
      </rPr>
      <t>'</t>
    </r>
    <r>
      <rPr>
        <sz val="10"/>
        <rFont val="Arial"/>
        <family val="2"/>
        <charset val="238"/>
      </rPr>
      <t xml:space="preserve"> postavljenog oluka.</t>
    </r>
  </si>
  <si>
    <r>
      <t>Izrada i montaža nove okrugle vertikalne odvodne cijevi od obojenog pocinčanog lima debljine 0,55 mm, promjera 120 mm, u kompletu  sa pocinčanim i obojenim obujmicama i svim fazonskim komadima, te spajanjem na oluk. Boja vertikala i obujmica  po izboru investitora. U stavku uključeno pričvršćenje obujmica na zidove tipskim vijcima te spajanje i  brtvljene spojeva istoga brtvilima u boji limarije. U staku uključiti dobavu i postavu dna vertikale u duljini cca 110 cm od ljevano žljezne okrugle vertikale. U cijenu uračunati sav potreban rad i materijal. Obračun po m</t>
    </r>
    <r>
      <rPr>
        <sz val="10"/>
        <rFont val="Calibri"/>
        <family val="2"/>
        <charset val="238"/>
      </rPr>
      <t>'</t>
    </r>
    <r>
      <rPr>
        <sz val="10"/>
        <rFont val="Arial"/>
        <family val="2"/>
        <charset val="238"/>
      </rPr>
      <t xml:space="preserve"> odvodne vertikle.</t>
    </r>
  </si>
  <si>
    <t>Demontaža i ponovna montaža skladišnih drvenih polica učvrćenih za zid metalnim nosačima. Rad uključuje demontažu i uklanjanje polica i nosača kako bi se omogućilo izvođenje radova u prostoru te kako bi se spriječilo oštećenje polica prilikom izvođenja radova. Nakon završetka radova police je potrebno ponovo montirati na isto mjesto. U stavku uključen sav potreban rad i materijal. Obračun po kompletu polica.</t>
  </si>
  <si>
    <t>m'</t>
  </si>
  <si>
    <t>6.12.</t>
  </si>
  <si>
    <t>3.21.</t>
  </si>
  <si>
    <t>1. RUŠENJA I DEMONTAŽE UKUPNO</t>
  </si>
  <si>
    <t xml:space="preserve">    I POSTAVI SANITARNIH UREĐAJA</t>
  </si>
  <si>
    <t>4. KERAMIČARSKI I PODOPOLAGAČKI RADOVI UKUPNO</t>
  </si>
  <si>
    <t>3. BETONSKI, ZIDARSKI I GIPSKARTONSKI RADOVI UKUPNO</t>
  </si>
  <si>
    <t>2. ZEMLJANI I ASFALTERSKI RADOVI UKUPNO</t>
  </si>
  <si>
    <t>RADOVI NA VODOVODNIM I KANALIZACIJSKIM INSTALACIJAMA</t>
  </si>
  <si>
    <t>3.22.</t>
  </si>
  <si>
    <t>PRILOG</t>
  </si>
  <si>
    <t>SLIKA 1 - ŠANK</t>
  </si>
  <si>
    <t>SLIKA 2 - ŠANK</t>
  </si>
  <si>
    <t>SLIKA 3 - ZIDNA STALAŽA</t>
  </si>
  <si>
    <t>SLIKA 4 - GRANITNE POLICE</t>
  </si>
  <si>
    <t>4.8.</t>
  </si>
  <si>
    <t>Štemanje otvora i zidarska ugradba ormarića elektroinstalacije u zidu od kamena i opeke. Dimenzija otvora cca 40x60 cm dubine do 25 cm. Zidarska ugradba uključuje namještanje, pričvršćivanje obzidavanje i žbukanje prostora oko ormarića, odnosno poravnavanje sa žbukom, uključivo i fino žbukanje. Dobava i doprema elektroormarića obračunata u posebnoj stavki. U cijenu uračunati sav potreban rad i materijal kao i čišćenje šute te odvoz iste na gradski deponij neovisno o udaljenosti. Obračun po komadu.</t>
  </si>
  <si>
    <t>Dobava i postava nove razvodne ploče za elektroinstalacije sa pripadajućim elektroormarićem. Izrada zidarskog otvora za postavu te ugradbu nove ploče i elektroormarića obračunata u posebnoj stavki. Ploča i ormarić za podžbuknu montažu sa svim potrebnim spojnim djelovima i  automatskim osiguračima te ugradbom, spajanjem i ispitivanjem iste, te izradom izvedene  dokumentacije elektro mreže te jednopolnih shema. Dokumentaciju izvedenog stanja te jednopolne sheme dostaviti nadzornom inženjeru. Ploča je opremljena kombiniranom FID sklopkom 16/0.03A, glavnim prekidačem, elektro shemom, te oznakama svih osigurača i oznakama upozorenja. Automatski osigurači prema broju krugova za potpunu funkcionalnost elektroinstalacije.
tropolni automatski osigurač 16A kom 15
tropolni automatski osigurač 10A kom 2
Sabirnice, stezaljke N i Pe.
U cijenu uračunati sav potreban rad i materijal. Obračun po postavljenoj razvodnoj ploči sa svim elementima u kompletu.</t>
  </si>
  <si>
    <t>3.23.</t>
  </si>
  <si>
    <t>3.24.</t>
  </si>
  <si>
    <t>Demontaža postojeće zidne stalaže i polica na nosivom zidu iza šanka. Stalaža je dimenzija 345x260 cm izrađene od drva, kako je prikazano u Prilogu na slici 3. U sklopu stalaže nalazi se radna ploča od granita debljine 4 cm, dimenzija 345x40 cm. Rad uključuje demontažu postojeće zidne stalaže i polica zajedno sa pripadajućim instalacijama i klupicama te blindiranje instalacija. U cijenu je uračunat sav potreban rad i materijal kako bi se uklonile sve opisnao prema slici do zidne ravni. U stavku uračunati odvoz istog na gradski deponij, neovisno o udaljenosti. Obračun uklanjanje police i instalacije komplet.</t>
  </si>
  <si>
    <t>Demontaža - rušenje postojećeg spuštenog stropa od gips kartonskih ploča debljine 12,5 mm. Rad uključuje uklanjanje postojećeg spuštenog stropa kako bi se omogućila izvedba novog, kao i uklanjanje toplinske izolacije od kamene vune debljine 10 cm u međuprostoru stropa te uklanjanje postojeće metalne konstrukcije la  za koju je strop pričvršćen u kompletu sa  spojnim  i priščvrsnim materijalom. U stavku uračunat odvoz istog na gradski deponij, neovisno o udaljenosti. U cijenu uračunati sav potreban rad i materijal. Obračun po m2 uklonjenog stropa.</t>
  </si>
  <si>
    <t>Rušenje postojeće drvene stropne konstrukcije - drveni strop s pogledom (žbuka na dašćanoj oplati - štuketima) prosječne debljine do 5 cm. Rad obuhvaća uklanjanje cijele pokonstrukcije drvenog stropa  i odvoz istog na gradski deponij, neovisno o udaljenosti. U cijenu uračunati sav potreban rad i materijal. Obračun po m2 uklonjenog drvenog stropa.</t>
  </si>
  <si>
    <t>Ručno razbijanje i skidanje asfaltnog zastora debljine 8 cm na parkiralištu i prometnici duž trase odvoda sa odvozom i zbrinjavanem ukljonjenog materijala na gradsku deponiju. U cijenu uračunati sav potreban rad i materijal. Obračun po m2 razbijenog asfalta.</t>
  </si>
  <si>
    <t>5.14.</t>
  </si>
  <si>
    <t>FASADERSKI RADOVI</t>
  </si>
  <si>
    <t>12.</t>
  </si>
  <si>
    <t>13.</t>
  </si>
  <si>
    <t>RADOVI NA SUSTAVU CENTRALNOG GRIJANJA</t>
  </si>
  <si>
    <t>14.</t>
  </si>
  <si>
    <t>14. OSTALI RADOVI</t>
  </si>
  <si>
    <t>14.1.</t>
  </si>
  <si>
    <t>14.2.</t>
  </si>
  <si>
    <t>14.3.</t>
  </si>
  <si>
    <t>14.5.</t>
  </si>
  <si>
    <t>14.6.</t>
  </si>
  <si>
    <t>14.7.</t>
  </si>
  <si>
    <t>14.8.</t>
  </si>
  <si>
    <t>14.9.</t>
  </si>
  <si>
    <t>14.10.</t>
  </si>
  <si>
    <t>14.11.</t>
  </si>
  <si>
    <t>12. FASADERSKI RADOVI</t>
  </si>
  <si>
    <t>13. RADOVI NA SUSTAVU CENTRALNOG GRIJANJA</t>
  </si>
  <si>
    <t>Izvedba pregradnog zida u debljini 10 cm od vlagootpornih gips kartonskih ploča debljine 12,5 mm. Rad obuhvaća postavu metalne podkonstrukcije za koju se učvršćuju ploče, izvedbu dvostrane stijene od gips kartonskih ploča, između postava toplinske izolacije od staklene vune i parna brana od pvc folije debljine 0,5 mm postavljanje armaturne mrežice na spojevima ploča te izvedbu propisnog spoja sa zidom i stropom. Stavka obuhvaća gletanje svih spojeva. U cijenu uračunati sav potreban rad i materijal. Obračun po m2 postavljenih ploča.</t>
  </si>
  <si>
    <t>Dobava i postava spuštenog stropa od vlagootpornih gips  kartonskih ploča debljine 12,5 mm. Radovi obuhvaćaju izvedbu potrebne metalne podkonstrukcije na koju se postvljaju ploče i postavu parne brane od pvc folije debljine 0,5 mm. U stavku uključiti i gletanje svih spojeva te postavu mrežice na spojeve ploča kao i potrebnu metalnu konstrukciju i ovjesni i spojni materijal za postavu istog. Strop izraditi u svemu prema uputstvu proizvođača te ugraditi tipske elemente (spojni materijal). U cjenu uključiti izradu propisnog spoja sa zidom te brtvljenje istoga. U cijenu uračunati sav potreban rad i materijal. Obračun po m2 stropa.</t>
  </si>
  <si>
    <t>Dobava, izrada postava i demontaža trostrane oplate sa potrebnim ojačanjima razupiranjem, podupiranjem, učvršćenjem i stezanjem izrađene od jelove građe ili tipskih ploča za šalovanje. U cijenu uključeno sav pomoćni rad i pomoćni alati za izvođenje stavke. Oplata za konstrukcije složenog presjeka. U cijenu uračunati sav potreban rad i materijal. Obračun po m2 oplate.</t>
  </si>
  <si>
    <t>Strojno rušenje postojeće AB ploče stropa prosječne debljine 15 cm u kompletu sa armaturom. Rad obuhvaća rušenje postojeće AB ploče (stropa) i odvoz šute na gradski deponij, neovisno o udaljenosti. U cijenu uračunati sav potreban rad i materijal. Obračun po m2.</t>
  </si>
  <si>
    <t>Strojno rušenje postojeće AB betonske ploče poda prosječne debljine 10 cm u kompletu sa armaturom. Rad obuhvaća rušenje postojeće AB ploče i odvoz šute na gradski deponij, neovisno o udaljenosti. U cijenu uračunati sav potreban rad i materijal. Obračun po m2.</t>
  </si>
  <si>
    <t>Strojno ručno rušenje (iskop) postojećeg nasipa ispod AB betonske ploče poda. Rad obuhvaća rušenje nasipa i odvoz šute na gradski deponij, neovisno o udaljenosti. U cijenu uračunati sav potreban rad i materijal. Obračun po m3.</t>
  </si>
  <si>
    <t>Strojno rušenje AB elemenata (nadvoji, serklaži) u kompletu sa armaturom. Rad obuhvaća AB elemenata i odvoz šute na gradski deponij, neovisno o udaljenosti. U cijenu uračunati sav potreban rad i materijal. Obračun po m3.</t>
  </si>
  <si>
    <t>Demontaža postojećih metalnih prozorskih rešetki. Rad uključuje skidanje postojećih rešetki za prozore izvedenih od jednostavnih metalnih profila i odvoz istih na gradski deponij, neovisno o udaljenosti. U cijenu uračunati sav potreban rad i materijal. Obračun po prozorskoj rešetki.</t>
  </si>
  <si>
    <t>Polica dimenzija 25x150 cm</t>
  </si>
  <si>
    <t>Polica dimenzija 25x100 cm</t>
  </si>
  <si>
    <t>Rešetke dimenzija 125x140 cm</t>
  </si>
  <si>
    <t>Rešetke dimenzija 100x65 cm</t>
  </si>
  <si>
    <t>Rešetke dimenzija 115x65 cm</t>
  </si>
  <si>
    <t>Stepenice sa dva gazišta (dimenzije 3x14 cm / 2x26 cm, duljina gazišta 68 cm)</t>
  </si>
  <si>
    <t>Stepenice sa jednim gazištem (dimenzije 2x22 cm / 1x30 cm, duljina gazišta 85 cm)</t>
  </si>
  <si>
    <t>Gazišta</t>
  </si>
  <si>
    <t>Čela</t>
  </si>
  <si>
    <t>Sokl</t>
  </si>
  <si>
    <r>
      <t>m</t>
    </r>
    <r>
      <rPr>
        <sz val="10"/>
        <rFont val="Arial"/>
        <family val="2"/>
        <charset val="238"/>
      </rPr>
      <t>'</t>
    </r>
  </si>
  <si>
    <t>Izrada, doprema i postava kamenih ploča, obrađenih rubova te poliranih (granit zrnati sivo-crno-bijeli) na gazišta i čela stepenica ljepljenjem flaksibilnim ljepilom. Debljina gazišta je 3 cm dok je debljina čela 2 cm. Na zidu uz gazišta postavlja se stepeničasti sokl od istog materijala debljine 1 cm i širine 8 cm, dok se bok stepenica oblaže u cijeloj površini. U cijenu uračunati sav potreban rad i materijal. Obračun po ugrađenom materijalu.</t>
  </si>
  <si>
    <t>Vodiči PGP 3 x 2,5 mm2</t>
  </si>
  <si>
    <t>PVC rebrast (tičino) cijev promjera 20 mm</t>
  </si>
  <si>
    <t>Kabelska polica sa poklopcem, visina 60 mm, širina 200 mm</t>
  </si>
  <si>
    <t>Demontaža postojećih drvenih prozora. Rad uključuje demontažu postojeće vanjske stolarije - dvokrilnih drvenih prozora komplet sa pripadajućim doprozornicima, kako bi se omogućilo zazidavanje postojećih otvora. U stavku je uračunat odvoz stolarije na gradski deponij, neovisno o udaljenosti. U cijenu uračunati sav potreban rad i materijal. Obračun po komadu demontiranih prozora i doprozornika u kompletu.</t>
  </si>
  <si>
    <t>Demontaža postojećih drvenih prozora. Rad uključuje demontažu postojeće vanjske stolarije - jednokrilnih drvenih prozora komplet sa pripadajućim doprozornicima, kako bi se omogućilo zazidavanje postojećih otvora. U stavku je uračunat odvoz stolarije na gradski deponij, neovisno o udaljenosti. U cijenu uračunati sav potreban rad i materijal. Obračun po komadu demontiranih prozora i doprozornika u kompletu.</t>
  </si>
  <si>
    <t>Vrata za otvor zidarske mjere 90x210 cm (ŠxV) - svjetli otvor cca 70x200 cm</t>
  </si>
  <si>
    <t>Vrata za otvor zidarske mjere 110x210 cm (ŠxV) - svjetli otvor cca 90x200 cm</t>
  </si>
  <si>
    <t>3.9.</t>
  </si>
  <si>
    <r>
      <t>Demontaža postojećih elektroinstalacija bez obzira na vrstu, broj i promjer vodiča u kompletu sa odspajanjem na razvodnoj ploči i razvodnim kutijama. Radovi obuhvaćaju uklanjanje postojećih elektroinstalacija, svi postojeći vodiči se odspajaju, uklanjaju, a spojevi izoliraju. Rad obuhvaća uklanjanje plastičnih kanalica, cijevi i slično u kojima su položeni kablovi elektroinstalacija te sva potrebna ispitivanja. U stavku uračunati odvoz istog na gradski deponij, neovisno o udaljenosti. U cijenu uračunati sav potreban rad i materijal. Obračun po m</t>
    </r>
    <r>
      <rPr>
        <sz val="10"/>
        <rFont val="Calibri"/>
        <family val="2"/>
        <charset val="238"/>
      </rPr>
      <t>'</t>
    </r>
    <r>
      <rPr>
        <sz val="10"/>
        <rFont val="Arial"/>
        <family val="2"/>
        <charset val="238"/>
      </rPr>
      <t xml:space="preserve"> uklonjenih instalacija.</t>
    </r>
  </si>
  <si>
    <t>Pregled krova</t>
  </si>
  <si>
    <t>Zamjena oštećenog pokrova</t>
  </si>
  <si>
    <t>Popravak postojećeg pokrova</t>
  </si>
  <si>
    <t>Zazidavanje postojećeg otvora prozora dimenzija 70x100 cm (zidarska mjera) u nosivom zidu debljine 50 cm blokovima od porobetona debljine 20 cm (blok 62,5x20,0x20,0 cm). Otvori se zazidavaju na način da se na vanjskoj i unutarnjoj strani dobije ravna površina zida. Kao vezivo sredstvo koristi se tankoslojni mort za porobetonske blokove prema uputi proizvođača. Na gotovi zid potrebno je nanijeti posebnu masu za obradu porobetonskih zidova koju je potrebno armirati mrežicom. U cijenu uračunati sav potreban rad i materijal. Obračun po m2 zida.</t>
  </si>
  <si>
    <t>Demontaža postojećih radijatora centralnog grijanja. Rad uključuje uklanjanje postojećih radijatora i odvoz istih na gradski deponij, neovisno o udaljenosti te blindiranje instalacije i potrebne prateće radove punjenja i pražnjenja sistema. U cijenu uračunati sav potreban rad i materijal. Obračun po uklonjenom radijatoru.</t>
  </si>
  <si>
    <t>2.13.</t>
  </si>
  <si>
    <t>Ručni iskop rova za temelje stepenica, unutar objekta, u zemljištu 5 - 7 kategorije. Planirani rov je najveće širine do 0,50 m i najveće dubine do 0,50 m. Rad obuhvaća iznošenje iskopanog materijala izvan objekta tijekom izvođenja radova te privremeno deponiranje izvan objekta u okolišu zgrade, dok je utovar i odvoz na deponiju obračunat u posebnoj stavci. Stranice rova treba pravilno odsjeći a dno poravnati jer se betoniranje obavlja bez oplate. Stavka se izvodi po nalogu nadzornog inženjera. U cijenu uračunati sav potreban rad i materijal. Obračun po m3 sraslog materijala, odnosno iskopanog rova.</t>
  </si>
  <si>
    <t>Betoniranje temelja pravokutnog presjeka u zemlji betonom C 25/30. Stavka se izvodi po nalogu nadzornog inženjera. Rad uključuje dobavu i ugradnju betona kao i sav potreban rad i materijal. Obračun po m3 ugrađenog betona.</t>
  </si>
  <si>
    <t>PVC kanalice 15x30 mm sa poklopcem</t>
  </si>
  <si>
    <t>Izrada elektroinstalacije sa vodičem PGP 3 x 2,5 mm2 u kompletu sa vodičima te svim potrebnim spajanjima i ispitivanjima. U stavku uključiti postavu bijelih PVC kanalica u kompletu sa poklopcem i potrebnim materijalom za montažu, postavu vodiča u kanalice i spajanje vodiča. U cijenu uračunati sav potreban rad i materijal. Obračun po ugrađenom materijalu.</t>
  </si>
  <si>
    <t>13.1.</t>
  </si>
  <si>
    <t>Radijator tipa GLOBAL 57/600 mm, ili jednakovrijedno:</t>
  </si>
  <si>
    <t>Jednakovrijedno podrazumjeva aluminijski radijator izrađen od legure aluminija atestirane prema standardu EN AB 46100,  bojan na način da je dva puta potapan u kadama "anoforezis" boje, a zatim tretirano epoksidnim prahom, te da se radijatori mogu upotrebljavati u svim instalacijama grijanja toplom vodom do 100 °C sa radnim tlakom do 6 bara.</t>
  </si>
  <si>
    <t>Jednakovrijedno podrazumjeva klima uređaj minimalne snage hlađenja 3,2 kW, minimalne snage grijanja 3,5 kW, energetske klase A++</t>
  </si>
  <si>
    <t>Jednakovrijedno podrazumjeva klima uređaj minimalne snage hlađenja 5,3 kW, minimalne snage grijanja 5,4 kW, energetske klase A++</t>
  </si>
  <si>
    <t>Dobava, doprema i montaža radijatora za centralno grijanje na pozicije dogovorene sa investitorom. Predviđaju se aluminijski radijatori. Dimenzije radijatora (broj članaka) određuju seu dogovoru sa investitorom ovisno o poziciji na koju se postavljaju. Rad obuhvaća postavu radijatora sa svim potrebnim nosačima, spojnim, brtvenim i ostalim materijalom kako bi se omogućio pravilan rad radijatora. U cijenu uračunati sav potreban rad i materijal. Obračun po članku radijatora.</t>
  </si>
  <si>
    <t>članak</t>
  </si>
  <si>
    <t>13.2.</t>
  </si>
  <si>
    <t>Termostatski ventil 1/2" tipa HERZ ili jednakovrijedno:</t>
  </si>
  <si>
    <t>Dobava, doprema i montaža registra dimenzija 1500x600 mm za kupaonicu. U cijenu uračunati ovjesni pribor, spojni, brtveni i sav ostali potreban materijal i rad. Obračun po komadu.</t>
  </si>
  <si>
    <t>Dobava, doprema i montaža detentora od 1/2" za nove radijatore. U cijenu uračunati sav potreban rad i materijal. Obračun po komadu.</t>
  </si>
  <si>
    <t>Dobava, doprema i montaža kuglastih ventila od 1". U cijenu uračunati sav potreban rad i materijal. Obračun po komadu.</t>
  </si>
  <si>
    <t>Dobava, doprema i montaža nepovratnog ventila od 1". U cijenu uračunati sav potreban rad i materijal. Obračun po komadu.</t>
  </si>
  <si>
    <t>Dobava, doprema i montaža nove cirkulacijske pumpe grijanja. U cijenu uračunati sav potreban rad i materijal. Obračun po izvršenom radu u kompletu.</t>
  </si>
  <si>
    <t>Pumpa grijanja GRUNDFOS ALFA 25-60 MAGNA  ili jednakovrijedno:</t>
  </si>
  <si>
    <t>Jednakovrijedno podrazumjeva cirkulacijsku pumpu namijenjenu za sustave za grijanje s promjenjivim protocima, tehničkih karakteristika: Tekućina: voda, Raspon temperature tekućine: od 2 °C do 110 °C
Maksimalni radni tlak: 10 bar, Nazivni napon: 230 V.</t>
  </si>
  <si>
    <t>Dobava doprema i montaža termostatskih ventila od 1/2" kompletno sa termostatskim glavama, spojnim i brtvenim materijalom. U cijenu uračunati sav potreban rad i materijal. Obračun po komadu</t>
  </si>
  <si>
    <t>Jednakovrijedno podrazumjeva termostatski ventil od 1/2" sa termostatskom glavom.</t>
  </si>
  <si>
    <t>Prepravljanje kolektora u toplinskoj podstanici i izrada novog priključka na kolektoru grijanja. U cijenu uračunati sav potreban rad i materijal. Obračun po izvršenom radu u kompletu.</t>
  </si>
  <si>
    <t>Bakrena (CU) cijev promjera 18 mm</t>
  </si>
  <si>
    <t>Bakrena (CU) cijev promjera 22 mm</t>
  </si>
  <si>
    <t>Bakrena (CU) cijev promjera 28 mm</t>
  </si>
  <si>
    <t>Dobava i montaža odzračnih lončića na najvišoj točki radi ispravnog rada i odzračivanja sistema centralnog grijanja uključujući sav potreban spojni i brtveni materijal. U cijenu uračunati sav potreban rad i materijal. Obračun po komadu.</t>
  </si>
  <si>
    <t>Dobava i ugradnja tjednog programskog termostata. U cijenu uračunati sav potreban rad i materijal. Obračun po komadu.</t>
  </si>
  <si>
    <t>Termostat tipa SALUS 520 ili jednakovrijedno:</t>
  </si>
  <si>
    <t>Jednakovrijedno podrazumjeva tjedni programski termostat za sustav grijanja, tehničkih karakteristika: LCD zaslon, Prikaz točnosti temperature minimalno 0,5 °C, Funkcija antifrost (s regulacijom temperature minimalno od 5 do 17 °C) Napajanje termostata: 2 x AA baterije, Napajanje receivera: 230 V AC, Maksimalna jačina struje:16 (5) A, Raspon temperature minimalno od 5 – 30 °C.</t>
  </si>
  <si>
    <r>
      <t>Dobava i ugradnja izolacije tipa armaflex debljine 9 m za dio instalacije koji nije vidljiv (dio instalacije koji se nalazi u spuštenom stropu) neovisno o promjeru cijevi na koju se postavlja. U cijenu uračunati sav potreban rad i materijal. Obračun po m' izolacije</t>
    </r>
    <r>
      <rPr>
        <sz val="10"/>
        <rFont val="Arial"/>
        <family val="2"/>
        <charset val="238"/>
      </rPr>
      <t>.</t>
    </r>
  </si>
  <si>
    <t>Izvedba instalacije centralnog grijanja od bakrenih (CU) cijevi od kotlovnice do svih grijaćih tijela koja trebaju ispravno funcionirati. Pozicije grijaćih tijela dogovaraju se sa investitorom. U cijenu je uračunata kompletna izvedba instalacije sa postavljanjem iste u prethodno pripremljene kanale, sa svim potrebnim materijalom (fitinzi, sredstva za zavarivanje, spojni, brtveni i ovjesni materijal). U cijenu uračunati odvoz otpadnog materijala na gradski deponij. Izvedba kanala (šliceva) i prodora za postavljanje cijevi te zatvaranje istih nakon postave instalacija obračunato u posebnoj stavki. U cijenu uračunati sav potreban rad i materijal. Obračun po m' postavljenih cijevi.</t>
  </si>
  <si>
    <t>11. ALUMOBRAVARSKI I BRAVARSKI RADOVI</t>
  </si>
  <si>
    <t>ALUMOBRAVARSKI I BRAVARSKI RADOVI</t>
  </si>
  <si>
    <t>9.8.</t>
  </si>
  <si>
    <t>13.3.</t>
  </si>
  <si>
    <t>13.4.</t>
  </si>
  <si>
    <t>13.5.</t>
  </si>
  <si>
    <t>13.6.</t>
  </si>
  <si>
    <t>13.7.</t>
  </si>
  <si>
    <t>13.8.</t>
  </si>
  <si>
    <t>13.9.</t>
  </si>
  <si>
    <t>13.10.</t>
  </si>
  <si>
    <t>13.11.</t>
  </si>
  <si>
    <t>13.12.</t>
  </si>
  <si>
    <t>13.13.</t>
  </si>
  <si>
    <t>13.14.</t>
  </si>
  <si>
    <t>14.4.</t>
  </si>
  <si>
    <t>12.1.</t>
  </si>
  <si>
    <t>12.2.</t>
  </si>
  <si>
    <t>1.32.</t>
  </si>
  <si>
    <t>1.33.</t>
  </si>
  <si>
    <t>1.34.</t>
  </si>
  <si>
    <t>1.35.</t>
  </si>
  <si>
    <t>1.36.</t>
  </si>
  <si>
    <t>1.37.</t>
  </si>
  <si>
    <t>1.38.</t>
  </si>
  <si>
    <t>1.39.</t>
  </si>
  <si>
    <t>1.40.</t>
  </si>
  <si>
    <t>1.41.</t>
  </si>
  <si>
    <t>1.42.</t>
  </si>
  <si>
    <t>2.14.</t>
  </si>
  <si>
    <t>3.25.</t>
  </si>
  <si>
    <t>3.26.</t>
  </si>
  <si>
    <t>3.27.</t>
  </si>
  <si>
    <t>3.28.</t>
  </si>
  <si>
    <t>3.29.</t>
  </si>
  <si>
    <t>4.4.</t>
  </si>
  <si>
    <t>6.13.</t>
  </si>
  <si>
    <t>11.1.</t>
  </si>
  <si>
    <t>11.2.</t>
  </si>
  <si>
    <t>11.3.</t>
  </si>
  <si>
    <t>11.4.</t>
  </si>
  <si>
    <t>11.5.</t>
  </si>
  <si>
    <t>11.6.</t>
  </si>
  <si>
    <r>
      <t xml:space="preserve">Rebrasta armatura  RA </t>
    </r>
    <r>
      <rPr>
        <sz val="10"/>
        <rFont val="Calibri"/>
        <family val="2"/>
        <charset val="238"/>
      </rPr>
      <t>ø</t>
    </r>
    <r>
      <rPr>
        <sz val="10"/>
        <rFont val="Arial"/>
        <family val="2"/>
        <charset val="238"/>
      </rPr>
      <t xml:space="preserve"> 12 mm</t>
    </r>
    <r>
      <rPr>
        <sz val="10"/>
        <rFont val="Arial"/>
        <family val="2"/>
        <charset val="238"/>
      </rPr>
      <t xml:space="preserve"> </t>
    </r>
  </si>
  <si>
    <r>
      <t xml:space="preserve">Rebrasta armatura  RA </t>
    </r>
    <r>
      <rPr>
        <sz val="10"/>
        <rFont val="Calibri"/>
        <family val="2"/>
        <charset val="238"/>
      </rPr>
      <t>ø</t>
    </r>
    <r>
      <rPr>
        <sz val="10"/>
        <rFont val="Arial"/>
        <family val="2"/>
        <charset val="238"/>
      </rPr>
      <t xml:space="preserve"> 14 mm</t>
    </r>
    <r>
      <rPr>
        <sz val="10"/>
        <rFont val="Arial"/>
        <family val="2"/>
        <charset val="238"/>
      </rPr>
      <t xml:space="preserve"> </t>
    </r>
  </si>
  <si>
    <r>
      <t xml:space="preserve">Vilice armatura  RA </t>
    </r>
    <r>
      <rPr>
        <sz val="10"/>
        <rFont val="Calibri"/>
        <family val="2"/>
        <charset val="238"/>
      </rPr>
      <t>ø</t>
    </r>
    <r>
      <rPr>
        <sz val="10"/>
        <rFont val="Arial"/>
        <family val="2"/>
        <charset val="238"/>
      </rPr>
      <t xml:space="preserve"> 8 mm</t>
    </r>
    <r>
      <rPr>
        <sz val="10"/>
        <rFont val="Arial"/>
        <family val="2"/>
        <charset val="238"/>
      </rPr>
      <t xml:space="preserve"> </t>
    </r>
  </si>
  <si>
    <t>Dobava, postava i spajanje svjetiljke panik rasvjete s flo cjevi 1x8W i autonomijom rada 3 sata komplet sa pripadnom oznakom za evakuaciju u kompletu sa ovjesnim i pričvrsnim materijalom za montažu na zid od opeke. Obračun po rasvjetnom tijelu.</t>
  </si>
  <si>
    <t>Vodiči PGP 3 x 1,5 mm2</t>
  </si>
  <si>
    <t>e)</t>
  </si>
  <si>
    <t>6.14.</t>
  </si>
  <si>
    <t>Kabel za alarm - protuprovalni 6 x 0,22 mm2</t>
  </si>
  <si>
    <t>Demontaža postojećih ulaznih ostakljenih aluminijskih vrata. Rad uključuje demontažu postojećih vrata i dovratnika kako bi se omogućila ugradnja novih vrata sa dovratnicima. Vrata i dovratnik od standardnih alu profila. U stavku je uračunat odvoz vrata i dovratnika na gradski deponij, neovisno o udaljenosti. U cijenu uračunati sav potreban rad i materijal. Obračun po komadu demontiranih vrata i dovratnika u kompletu.</t>
  </si>
  <si>
    <r>
      <t>Demontaža postojećeg zidanog šanka, tlocrtnog L oblika</t>
    </r>
    <r>
      <rPr>
        <sz val="10"/>
        <color rgb="FFFF0000"/>
        <rFont val="Arial"/>
        <family val="2"/>
        <charset val="238"/>
      </rPr>
      <t xml:space="preserve"> </t>
    </r>
    <r>
      <rPr>
        <sz val="10"/>
        <rFont val="Arial"/>
        <family val="2"/>
        <charset val="238"/>
      </rPr>
      <t xml:space="preserve"> , dimenzija 80x280 cm + 65x150 cm, visine 90 cm, koji je prikazan u Prilogu na slici 1 i 2. Šank je zidan opekom i bočno djelomično obložen drvenom oblogom dok je se na vrhu nalazi radna ploča od granita debljine 4 cm. U sklopu šanka nalazi se ugrađeni sudoper. Rad uključuje demontažu postojećeg šanka zajedno sa pripadajućim instalacijama. U cijenu je uračunat sav potreban rad i materijal kako bi se uklonio postojeći šank zajedno sa pripadajućim instalacijama. U stavku uračunati odvoz istog na gradski deponij, neovisno o udaljenosti. Obračun uklanjanje šank i instalacije komplet.</t>
    </r>
  </si>
  <si>
    <r>
      <t>Demontaža postojeće instalacije ventilacije izvedene u spuštenom stropu od gips kartonskih ploča. Radovi se izvode istovremeno rušenjem postojećeg spuštenog stropa a obuhvaćaju uklanjanje postojećih instalacija ventilacije bez obzira na dimenzije i vrtsu materijala ist. U stavku uračunati odvoz istog na gradski deponij, neovisno o udaljenosti. Stavka se izvodi po nalogu nadzornog inženjera. U cijenu uračunati sav potreban rad i materijal. Obračun po m</t>
    </r>
    <r>
      <rPr>
        <sz val="10"/>
        <rFont val="Calibri"/>
        <family val="2"/>
        <charset val="238"/>
      </rPr>
      <t>'</t>
    </r>
    <r>
      <rPr>
        <sz val="10"/>
        <rFont val="Arial"/>
        <family val="2"/>
        <charset val="238"/>
      </rPr>
      <t xml:space="preserve"> uklonjenih instalacija.</t>
    </r>
  </si>
  <si>
    <t>Demontaža postojeće nadgradne razvodne ploče dimenzija 30x50cm. Rad obuhvaća uklanjanje postojeće razvodne ploče sa svim pripadajućim osiguračima i ostalom opremom. Svi postojeći vodiči spojeni na razvodnu ploču se odspajaju, a dovod električne energije na razvodnu ploču izolira. U stavku uračunati odvoz istog na gradski deponij, neovisno o udaljenosti. U cijenu uračunati sav potreban rad i materijal. Obračun po komadu.</t>
  </si>
  <si>
    <t>Ručno rušenje pregradnog zida izvedenog od porobetona uključivo sa žbukom, ukupne debljine 10 cm. Rad obuhvaća rušenje zidova i odvoz šute na gradski deponij, neovisno o udaljenosti. U cijenu uračunati sav potreban rad i materijal. Obračun po m2.</t>
  </si>
  <si>
    <t>Vrata u prizemlju svjetlog otvora 60x200 cm</t>
  </si>
  <si>
    <t>Vrata u prizemlju svjetlog otvora 72x200 cm</t>
  </si>
  <si>
    <t>Vrata u prizemlju svjetlog otvora 84x200 cm</t>
  </si>
  <si>
    <t>Vrata u prizemlju svjetlog otvora 90x212 cm</t>
  </si>
  <si>
    <t>Vrata u prizemlju svjetlog otvora 80x205 cm</t>
  </si>
  <si>
    <t>Vrata u prizemlju svjetlog otvora 85x205 cm</t>
  </si>
  <si>
    <t>Vrata u prizemlju svjetlog otvora 75x195 cm</t>
  </si>
  <si>
    <t>Demontaža postojećih ulaznih metalnih vrata. Rad uključuje demontažu postojećih vrata i dovratnika kako bi se omogućila ugradnja novih vrata sa dovratnicima. U stavku je uračunat odvoz vrata i dovratnika na gradski deponij, neovisno o udaljenosti. Vrata izrađena od čeličnih cijevi odbostrano opšivena limom, dovratnik od čeličnih cijevi pravokutnog profila dimenzija cca 50 x 30 mm. U cijenu uračunati sav potreban rad i materijal. Obračun po komadu demontiranih vrata i dovratnika u kompletu.</t>
  </si>
  <si>
    <t>Vrata na katu svjetlog otvora 85x210 cm</t>
  </si>
  <si>
    <t xml:space="preserve">Prozor na katu dimenzija 80x100 cm - zidarska mjera </t>
  </si>
  <si>
    <t>Prozor na katu dimenzija 95x100 cm - zidarska mjera</t>
  </si>
  <si>
    <t>Prozor u prizemlju dimenzija 100x65 cm - zidarska mjera</t>
  </si>
  <si>
    <t>Prozor u prizemlju dimenzija 115x65 cm - zidarska mjera</t>
  </si>
  <si>
    <t>Prozor na katu dimenzija 70x100 cm - zidarska mjera</t>
  </si>
  <si>
    <t xml:space="preserve">Demontaža postojećeg laminata neovisno o debljini i dimenzijama, komplet sa kutnim letvama, metalnim lajsnama i izolacijskom podlogom, a sve kako bi se oslobodila podna površina za postavljanje novog. Stavka obuhvaća odvoz istog na gradski deponij, neovisno o udaljenosti. U cijenu uračunati sav potreban rad i materijal. Obračun po m2 uklonjenog laminata. </t>
  </si>
  <si>
    <t>Demontaža hidroizolacije ravnog krova izvedene od bitumenske ljepenke. Stavka obuhvaća odvoz istog na gradski deponij, neovisno o udaljenosti.U cijenu uračunati sav potreban rad i materijal. Obračun po m2.</t>
  </si>
  <si>
    <r>
      <t>Demontaža limenog opšava ravnog krova, izvedenog od pocinčanog lima, razvijena širina opšava cca 20 cm. Stavka obuhvaća odvoz istog na gradski deponij, neovisno o udaljenosti. U cijenu uračunati sav potreban rad i materijal. Obračun po m</t>
    </r>
    <r>
      <rPr>
        <sz val="10"/>
        <rFont val="Calibri"/>
        <family val="2"/>
        <charset val="238"/>
      </rPr>
      <t>'.</t>
    </r>
  </si>
  <si>
    <t>1.43.</t>
  </si>
  <si>
    <t>1.44.</t>
  </si>
  <si>
    <t>Strojno rušenje nosivih zidova izvedenih od opekarskih ili betonskih blokova uključivo sa žbukom, ukupne debljine 35 cm. Rad obuhvaća rušenje zidova i odvoz šute na gradski deponij, neovisno o udaljenosti. U cijenu uračunati sav potreban rad i materijal. Obračun po m3.</t>
  </si>
  <si>
    <t>Dobava, dovoz i ugradnja asfaltbetona za saniranje prekopa, asfaltbeton BNHS 16  u sloju debljine d = 5 cm, sa prethodnim špricanjem podloge i spojeva bitumenskom emulzijom. U cijenu uračunati sav potreban rad i materijal. Obračun po m2 ugrađenog asfalta.</t>
  </si>
  <si>
    <r>
      <t>Dobava i postava parkovnog betonskog rubnjaka dimenzija 100/25/8 cm (glatke strukture i zaobljenog gornjeg dijela) s iskopom za temelj i betoniranjem temelja betonom C12/15 te fugiranjem istih nakon postavljanja. Rubnjaci se postavljaju kao obrub novog nogostupa a povezuju se cementnim mortom marke M10. U cijenu uračunati sav potreban rad i materijal. Obračun po m</t>
    </r>
    <r>
      <rPr>
        <sz val="10"/>
        <color indexed="8"/>
        <rFont val="Calibri"/>
        <family val="2"/>
        <charset val="238"/>
      </rPr>
      <t>'</t>
    </r>
    <r>
      <rPr>
        <sz val="10"/>
        <color indexed="8"/>
        <rFont val="Arial"/>
        <family val="2"/>
        <charset val="238"/>
      </rPr>
      <t xml:space="preserve"> rubnjaka.</t>
    </r>
  </si>
  <si>
    <t>Izvedba obložnog zida vlagootpornim gips kartonskim pločama debljine 12,5 mm u koji se postavlja sustav za ugradbena klizna vrata koja se uvlače u zid. Obložni zid se izvodi jednostrano uz pregradni zid duljine 1,8 m, a na način kako bi ostao potreban međuprostor u kojem su smještena klizna vrata koja se uvlače u zid. Ukupna duljina obložnog zida je 1,8 m, visine 3 m. Potreban međuprostor određuje se prema vrsti vrata i vodilica koje se ugrađuju prije izvedbe ove stavke. Rad obuhvaća postavu metalne podkonstrukcije za koju se učvršćuju ploče, postavljanje armaturne mrežice na spojevima ploča te izvedbu propisnog spoja sa zidom. Stavka obuhvaća gletanje svih spojeva. Predviđa se postava jednokrilnih vrata svjetlog otvora 120x220 cm. U cijenu uračunati sav potreban rad i materijal. Obračun po m2 postavljenih ploča.</t>
  </si>
  <si>
    <t>Izvedba dvostranog pregradnog zida debljine 10 cm vlagootpornim gips kartonskim pločama debljine 12,5 mm iznad nadvoja otvora za klizna vrata. Zid je duljine 1,2 m i visine 1,6 m, debljine 10 cm. Rad obuhvaća postavu metalne podkonstrukcije za koju se učvršćuju ploče, izvedbu dvostrane stijene od gips kartonskih ploča, između postava toplinske izolacije od staklene vune i parna brana od pvc folije debljine 0,5 mm postavljanje armaturne mrežice na spojevima ploča te izvedbu propisnog spoja sa zidom i stropom. Stavka obuhvaća gletanje svih spojeva. U cijenu uračunati sav potreban rad i materijal. Obračun po m2 postavljenih ploča.</t>
  </si>
  <si>
    <t>Armaturna mreža R335</t>
  </si>
  <si>
    <t>Pregrađivanje postojećeg otvora za vrata u prizemlju dimenzija 94x207 cm (zidarska mjera) u pregradnom zidu debljine 15 cm vlagootpornim gips kartonskim pločama debljine 12,5 mm. Rad obuhvaća postavu metalne podkonstrukcije za koju se učvršćuju ploče, obostrano pregrađivanje postojećeg otvora vrata gips kartonskim pločama, između postava toplinske izolacije od staklene vune i parna brana od pvc folije debljine 0,5 mm, postavljanje armaturne mrežice na spojevima ploča te izvedbu propisnog spoja sa zidom. Stavka obuhvaća gletanje svih spojeva. U cijenu uračunati sav potreban rad i materijal. Obračun po m2 postavljenih ploča.</t>
  </si>
  <si>
    <t>Klupčice od granita debljine 3 cm</t>
  </si>
  <si>
    <t>Pragovi od granita debljine 3 cm</t>
  </si>
  <si>
    <t>Zazidavanje postojećeg otvora za vrata u prizemlju dimenzija 68x207 cm (zidarska mjera) u nosivom zidu debljine 55 cm blokovima od porobetona debljine 20 cm (blok 62,5x20,0x20,0 cm). Zbog velike debljine nosivog zida potrebno je izvesti zid sa obje strane otvora dok između ostaje međuprostor od 15 cm. Kao vezivo sredstvo koristi se tankoslojni mort za porobetonske blokove prema uputi proizvođača. Na gotovi zid potrebno je obostrano nanijeti posebnu masu za unutrašnju obradu porobetonskih zidova koju je potrebno armirati mrežicom. U stavku uračunati obradu spojeva novog zida sa postojećim zidom i novim spuštenim stropom postavljanjem armaturne mrežice i gletanjem. U cijenu uračunati sav potreban rad i materijal. Obračun po izvedenoj stavci u kompletu.</t>
  </si>
  <si>
    <t>2.15.</t>
  </si>
  <si>
    <t>Dobava, doprema, razastiranje u sloju do 20 cm, planiranje i strojno zbijanje na Mz 40 N/cm2 drobljenca granulacije 0-32 mm. Rad obuhvaća izradu tamponskog sloja (podloge) za asfaltiranje sa svim potrebnim zbijanjem. U cijenu uračunati sav potreban rad i materijal. Obračun po m3 materijala u zbijenom stanju.</t>
  </si>
  <si>
    <t>Dobava, doprema, razastiranje u sloju do 20 cm, planiranje i strojno zbijanje na Mz 40 N/cm2 drobljenca granulacije 0-32 mm. Rad obuhvaća izradu nasipa prosječne debljine 15 cm za nogostup širine 40 cm sa svim potrebnim zbijanjem. U cijenu uračunati sav potreban rad i materijal. Obračun po m3 materijala u zbijenom stanju.</t>
  </si>
  <si>
    <t>Izvedba otvora u pregradnom zidu debljine 25 cm, dimenzije otvora 110x240 cm (zidarska mjera). Otvor je potrebno izvesti pažljivo, na način da se zid prvo reže kružnom pilom a potom probija otvor, sve kako bi se izbjeglo oštećenje ostatka zida.  U stavku je uračunat odvoz i zbrinjavanje šute na gradski deponij, neovisno o udaljenosti kao i poravnanje zida. U cijenu je uračunat sav potreban rad i materijal. Obračun po izvedenom otvoru bez obzira na vrstu materijala zida.</t>
  </si>
  <si>
    <t>Dobava, izrada postava i demontaža dvostrane oplate sa potrebnim ojačanjima razupiranjem, podupiranjem, učvršćenjem i stezanjem izrađene od jelove građe ili tipskih ploča za šalovanje. U cijenu uključeno sav pomoćni rad i pomoćni alati za izvođenje stavke. Oplata za konstrukcije jednostavnog presjeka, zidova i stupova. U cijenu uračunati sav potreban rad i materijal. Obračun po m2 oplate.</t>
  </si>
  <si>
    <t>Dobava i ugradnja betona klase C 25/30 u elemente konstrukcije jednostavnog presjeka u kompletu sa spravljanjem  i njegom betona (horizontani serklaži, vertikalni serklaži, nadvoji). Oplata i armatura posebno obračunati. U cijenu uračunati sav potreban rad i materijal. Obračun po m3 ugrađenog betona.</t>
  </si>
  <si>
    <t>Dobava i ugradnja betona klase C 25/30 u elemente konstrukcije složenog presjeka u kompletu sa spravljanjem  i njegom betona (reviziona okna). Oplata i armatura posebno obračunati. U cijenu uračunati sav potreban rad i materijal. Obračun po m3 ugrađenog betona.</t>
  </si>
  <si>
    <t>Dobava i ugradnja betona klase C 25/30 u nadvoje iznad novih otvora vrata i prozora u kompletu sa spravljanjem  i njegom betona. Oplata i armatura posebno obračunati. Armiranje nadvoja prema statičkom proračunu. U cijenu uračunati sav potreban rad i materijal. Obračun po m3 ugrađenog betona.</t>
  </si>
  <si>
    <t>3.30.</t>
  </si>
  <si>
    <t>3.31.</t>
  </si>
  <si>
    <t>Zid debljine 25 cm</t>
  </si>
  <si>
    <t>Zid debljine 35 cm</t>
  </si>
  <si>
    <t>Zid debljine 50 cm</t>
  </si>
  <si>
    <t>Zid debljine 55 cm</t>
  </si>
  <si>
    <r>
      <t>Izrada šliceva za postavu instalacija u zidu od kamena i opeke kako bi u njih mogla postaviti PVC rebrasta (tičino) cijev. Rad uključuje i zatvaranje šliceva nakon postavljanja instalacija žbukom u produžnom mortu omjera 1:3:9 te ravnanje površine. U cijenu uračunati pripremu morta, sav potreban rad i materijal kao i čišćenje šute te odvoz iste na gradski deponij neovisno o udaljenosti. Obračun po m</t>
    </r>
    <r>
      <rPr>
        <sz val="10"/>
        <rFont val="Calibri"/>
        <family val="2"/>
        <charset val="238"/>
      </rPr>
      <t>'</t>
    </r>
  </si>
  <si>
    <t>Šlic dimenzija 30x50 mm (ŠxD)</t>
  </si>
  <si>
    <t>Šlic dimenzija 50x50 mm (ŠxD)</t>
  </si>
  <si>
    <t>Šlic dimenzija 100x50 mm (ŠxD)</t>
  </si>
  <si>
    <r>
      <t>Izrada šliceva za postavu instalacija (cijevi) centralnog grijanja u zidu od kamena i opeke. Rad uključuje i izvedbu potrebnih prodora u pregradnom zidu od porobetona debljine 15 cm, zatvaranje šliceva i prodora nakon postavljanja instalacija žbukom u produžnom mortu u omjeru 1:3:9 te ravnanje površine. U cijenu uračunati pripremu morta, sav potreban rad i materijal kao i čišćenje šute te odvoz iste na gradski deponij neovisno o udaljenosti. Obračun po m</t>
    </r>
    <r>
      <rPr>
        <sz val="10"/>
        <rFont val="Calibri"/>
        <family val="2"/>
        <charset val="238"/>
      </rPr>
      <t>'</t>
    </r>
  </si>
  <si>
    <t>Šlic dimenzija 100x80 mm (ŠxD)</t>
  </si>
  <si>
    <t>Šlic dimenzija 100x100 mm (ŠxD)</t>
  </si>
  <si>
    <t>Probijanje postojećih zazidanih otvora za prozore u nosivom zidu debljine 35 cm. Dimenzije otvora 94,0x130,5 cm. U stavku je uračunato grubo poravnanje zida (špaleta) cementnim mortom omjera 1:3 kako bi se omogućila ugradnja prozora te odvoz i zbrinjavanje šute na gradski deponij, neovisno o udaljenosti. U cijenu je uračunat sav potreban rad i materijal. Obračun po izvedenom otvoru bez obzira na vrstu materijala zida.</t>
  </si>
  <si>
    <t>Priprema postojećih otvora dimenzija 94x112 cm u nosivom zidu debljine 35 cm za postavu prozora. Rad obuhvaća proširivanje postojećih otvora na mjeru odnosno štemanje parapeta u debljini 20 cm i grubo poravnavanje zida (špaleta) cementnim mortom omjera 1:3 kako bi se omogućila ugradnja stolarije. U stavku je uračunat odvoz i zbrinjavanje šute na gradski deponij, neovisno o udaljenosti. U cijenu je uračunat sav potreban rad i materijal. Obračun po prilagođenom postojećem otvoru.</t>
  </si>
  <si>
    <t>Prilagodba postojećeg otvora za vrata u pregradnom zidu debljine 15 cm. Širenje otvora je potrebno izvesti pažljivo kako bi se izbjeglo oštećenje ostatka zida. Rad obuhvaća rezanje postojećeg pregradnog zida po cijeloj visini u širini 15 cm i grubo poravnanje zida (špaleta) cementnim mortom omjera 1:3 kako bi se omogućila ugradnja stolarije. Potrebno je dobiti otvor 110x210 cm (zidarska mjera). U stavku je uračunat odvoz i zbrinjavanje šute na gradski deponij. U cijenu je uračunat sav potreban rad i materijal. Obračun po izvedenom otvoru bez obzira na vrstu materijala zida.</t>
  </si>
  <si>
    <t>Dobava, sječenje, savijanje, vezivanje u armaturne koševe i ugradnja armature u  AB elemente koji se izvode na objektu. Armiranje nadvoja iznad novih otvora prema statičkom proračunu. U cijenu uračunati sav potreban rad i materijal. Obračun po kg armature.</t>
  </si>
  <si>
    <t>Izrada revizijskih okana svijetlih dimenzija 60x60 cm, visine do 100 cm od betona klase C 25/30. Debljine stjenka okna d=15 cm. U stavku je uključena izrada oplate, armiranje okna armaturnim mrežama Q-221, izrada kinete okna, te ugradnja dobava i ugradnja poklopca ovisno o pozicij okna. Rad uključuje i pripremu dna iskopane jame (betonski temelj okna) od betona C12/15. Potrebno je predvidjeti zatvaranje okna s vodotijesnim i plinotijesnim poklopcem od lijevanog željeza, razreda opterećenja C250 za ugradnju u kolnu površinu, za zatvaranje svijetlog otvora 60x60 cm. U cijenu uračunati sav potreban rad i materijal. Obračun po kompletno izvedenom oknu uključujući i pripremu.</t>
  </si>
  <si>
    <r>
      <t>Dobava, doprema i postavljanje završne aluminijske lajsne (U- profil) za laminat debljine 10 mm, širina 15/11 mm, na završetku laminata. U cijenu uključiti sav potreban rad i materijal. Stavka se izvodi po nalogu nadzornog inženjera. Obračun po m</t>
    </r>
    <r>
      <rPr>
        <sz val="10"/>
        <rFont val="Calibri"/>
        <family val="2"/>
        <charset val="238"/>
      </rPr>
      <t>'</t>
    </r>
    <r>
      <rPr>
        <sz val="10"/>
        <rFont val="Arial"/>
        <family val="2"/>
        <charset val="238"/>
      </rPr>
      <t xml:space="preserve"> ugrađene lajsne.</t>
    </r>
  </si>
  <si>
    <t>Gazište</t>
  </si>
  <si>
    <t>Podest</t>
  </si>
  <si>
    <t>Izrada, doprema i montaža drvenih gazišta i podesta od hrastovog masiva 1. klase, debljine 5 cm, dimenzije gazišta 26x110 cm (ŠxD) i podesta 80x230 cm (ŠxD). Gazišta se postavljaju na metalnu konstrukciju unutarnjih stepenica, izrada konstrukcije obračunata u posebnoj stavci. U cijenu uračunati brušenje i lakiranje gazišta kao i sav potreban rad i materijal za montažu i obradu gazišta. Obračun po komadu.</t>
  </si>
  <si>
    <t>Dobava, izrada, postava i demontaža zaštitne oplate sa potrebnim ojačanjima, razupiranjem, podupiranjem, učvršćenjem i stezanjem izrađene od jelove građe ili tipskih ploča za šalovanje. Oplata se izvodi na mjestima gdje su probijeni novi otvori za prozore i vrata ili uklonjana postojeća vanjska stolarija, kako bi se spriječio ulazak atmosferilija u objekat do ugradnje nove stolarije. U cijenu uključeno sav pomoćni rad i pomoćni alati za izvođenje stavke. U cijenu uračunati sav potreban rad i materijal. Obračun po m2 oplate.</t>
  </si>
  <si>
    <t>Vrata u prizemlju za otvor zidarske mjere 100x212 cm (ŠxV)</t>
  </si>
  <si>
    <t>Vrata na katu za otvor zidarske mjere 95x220 cm (ŠxV)</t>
  </si>
  <si>
    <t>Vrata u prizemlju za otvor zidarske mjere 95x210 cm (ŠxV)</t>
  </si>
  <si>
    <t>Izrada, dobava doprema i montaža unutarnjih ugradbenih kliznih vrata koja se uvlače u zid dimenzija svjetlog otvora 120x220 cm komplet sa dovratnicima, kvakom i bravom. jela/smreka, ispuna papirnato saće, obloga HDF oplemenjen enduro folijom. Točne mjere određuju se na licu mjesta. Rad obuhvaća postavu kliznih vrata zajedno sa vodilicama, vrata se postavljaju na način da se prilikom otvaranja vrata uvlače u zid odnosno između zida i pregrade od gipskartonskih ploča. U cijenu uračunati sav potreban rad i materijal. Obračun po ugrađenim vratima.</t>
  </si>
  <si>
    <t>Prozor (prizemlje/kat) dimenzija 140x140 cm (ŠxV) - zidarska mjera</t>
  </si>
  <si>
    <t>Prozor na katu dimenzija 95x100 cm (ŠxV) - zidarska mjera</t>
  </si>
  <si>
    <t>Prozor na katu dimenzija 80x100 cm (ŠxV) - zidarska mjera</t>
  </si>
  <si>
    <t>Vrata na katu za otvor zidarske mjere 100x220 cm (ŠxV)</t>
  </si>
  <si>
    <t>Izrada, dobava, doprema i montaža vanjskih PVC vrata sa dovratnicima u postojeći otvor. Vrata se moraju otvarati "na van". Vrata su izrađena od PVC profila, boja antracit siva, djelomično ostakljena izo staklom 4+16+4 mm (staklo+zrak+staklo) dok je ostatak ispune od PVC panela debljine 24 mm. Zidarska obrada špaleta sa unutarnje i vanjske strane nakon postave vrata predviđena u posebnoj stavki. Vrata su opremljena bravom, kvakom i štitnicima te su opremljena svim potrebnim okovima i brtvama. U cijenu uračunati sav potreban rad i materijal za postavu vrata. Obračun po ugrađenim vratima.</t>
  </si>
  <si>
    <t>Izrada, dobava, doprema i montaža unutarnjih PVC vrata sa dovratnicima u novi otvor. Vrata su izrađena od PVC profila, boja antracit siva, bez ostakljenja. Zidarska obrada špaleta nakon postave vrata predviđena u posebnoj stavki. Vrata su opremljena bravom, kvakom i štitnicima te su opremljena svim potrebnim okovima i brtvama. U cijenu uračunati sav potreban rad i materijal za postavu vrata. Obračun po ugrađenim vratima.</t>
  </si>
  <si>
    <t xml:space="preserve">Izrada, dobava, doprema i montaža dvokrilnog PVC prozora sa doprozornicima i PVC roletom (roleta protex, jednodjelna, bijele boje), ukupnih dimenzija prozora i kutije za roletu 94,0x130,5 cm. Sam prozor je dimenzija 94,0x112,0 cm. Prozor je ostakljen izo staklom 4+16+4 mm (staklo+zrak+staklo). Prozor se postavlja u pripremljen zidarski otvor a prije obrade špaleta nosive konstrukcije. U postavu uključeni potrebni vijci za pričvršćenje. Svi prozori imaju otklopno - zaokretno otvaranje. Okovi i škare prozora izrađeni su od metala prve klase. Zidarska obrada špaleta sa unutarnje i vanjske strane nakon postavljanja istog predviđena u posebnoj stavki. Boja prozora bijela. U cijenu uračunati sav potreban rad i materijal. Obračun po komadu. </t>
  </si>
  <si>
    <t xml:space="preserve">Izrada, dobava, doprema i montaža dvokrilnog PVC prozora sa doprozornicima, ukupnih dimenzija. Prozor je ostakljen izo staklom 4+16+4 mm (staklo+zrak+staklo). Prozor se postavlja u pripremljen zidarski otvor a prije obrade špaleta nosive konstrukcije. U postavu uključeni potrebni vijci za pričvršćenje. Svi prozori imaju otklopno - zaokretno otvaranje. Okovi i škare prozora izrađeni su od metala prve klase. Zidarska obrada špaleta sa unutarnje i vanjske strane nakon postavljanja istog predviđena u posebnoj stavki. Boja prozora bijela. U cijenu uračunati sav potreban rad i materijal. Obračun po komadu. </t>
  </si>
  <si>
    <t>Dobava i postava zidnih keramičkih pločica I.klase veličine 20x20 cm ljepljenjem fleksibilnim ljepilom, a iste postaviti sa fugom od 3 mm. Pločice se postavljaju u kuhinji iznad sudopera u visini 60 cm. U stavku uračunati ispunjavanje fuga masom za fugiranje. Boja pločica bijela sjajna. U cijenu uračunati sav potreban rad i materijal. Obračun po m2 zida.</t>
  </si>
  <si>
    <t>Dobava i postava zidnih keramičkih pločica I.klase veličine 15x60 cm ili 30x60 cm ljepljenjem fleksibilnim ljepilom, a iste postaviti sa fugom od 3 mm. Pločice se postavljaju u WC-u do visine 1,8 m od poda. U stavku uračunati ispunjavanje fuga masom za fugiranje. Boja pločica bijela sjajna. U cijenu uračunati sav potreban rad i materijal. Obračun po m2 zida.</t>
  </si>
  <si>
    <t>11.7.</t>
  </si>
  <si>
    <t>Unutarnja žbuka</t>
  </si>
  <si>
    <t>Vanjska žbuka</t>
  </si>
  <si>
    <t>PVC rebrast (tičino) cijev promjera 16 mm</t>
  </si>
  <si>
    <t>PVC rebrast (tičino) cijev promjera 32 mm</t>
  </si>
  <si>
    <t>Kompletna izrada novih elektroinstalacija novom instalacijom  u kompletu sa vodičima te svim potrebnim spajanjima i ispitivanjima na razvodnoj ploči kao i uvlačenje vodiča u PVC rebrastu (tičino) cijev. U stavku uključiti postavu i spajanje vodiča dok je izrada i zatvaranje šliceva, postava PVC rebraste (tičino) cijevi u prethodno pripremljene šliceve (kanale), postava prekidača u kompletu sa odgovarajućim PVC kutijama za navedene priključke, postava utičnica komplet sa PVC kutijama obračunavaju u posebnoj stavki. U cijenu uračunati sav potreban rad i materijal. Obračun po ugrađenom materijalu.</t>
  </si>
  <si>
    <t>PVC razvodna kutija 95x95x45 mm</t>
  </si>
  <si>
    <t>PVC razvodna kutija 110x95x55 mm</t>
  </si>
  <si>
    <t>PVC razvodna kutija 130x74x50 mm (4M)</t>
  </si>
  <si>
    <t>PVC razvodna kutija 106x74x65 mm (3M)</t>
  </si>
  <si>
    <t>Za PVC razvodnu kutiju 95x95x45 mm</t>
  </si>
  <si>
    <t>Za PVC razvodnu kutiju 110x95x55 mm</t>
  </si>
  <si>
    <t>Za PVC razvodnu kutiju 130x74x50 mm (4M)</t>
  </si>
  <si>
    <t>Za PVC razvodnu kutiju 106x74x65 mm (3M)</t>
  </si>
  <si>
    <t>Izrada rupa u zidu od kamena i opeke za postavu PVC razvodnih kutija različitih dimenzija. Rad uključuje i završnu obradu oko kutija nakon postavljanja istih, žbukom u produžnom mortu omjera 1:3:9 u debljini sloja do 3 cm. Rad obuhvaća žbukanje grubom i finom žbukom u produžnom mortu (cementno-vapnena žbuka). U stavku uračunati pripremu morta, žbukanje i ravnanje površine. U cijenu uračunati sav potreban rad i materijal kao i čišćenje šute te odvoz iste na gradski deponij neovisno o udaljenosti. Obračun po komadu.</t>
  </si>
  <si>
    <t>Dobava, doprema i postava pravokutnih PVC podžbuknih razvodnih kutija u kojima se spajaju vodiči, uključujući i PVC poklopce za zatvaranje kutija. Rad obuhvaća postavu kutija u pripremljenu rupu u zidu, fiksiranje istih električarskim brzovezajućim gipsom i zatvaranje kutija poklopcem nakon spajanja vodiča. Izrada rupa za postavu kutija i završna zidarska obrada oko kutija predviđeno u posebnoj stavki. U cijenu uračunati sav potreban rad i materijal. Obračun po komadu.</t>
  </si>
  <si>
    <t>Prekidači serijski komplet sa PVC kutijom</t>
  </si>
  <si>
    <t>Prekidači izmjenični komplet sa PVC kutijom</t>
  </si>
  <si>
    <t>Ličenje metalne kovane ograde sa drvenim rukohvatom od punog drva, prikazane u Prilogu na slici 6. Metalni djelovi liče se završnom crnom mat alkidnom lak bojom za metal u dva premaza dok je lakiranje rukohvata obračunato u posebnoj stavki. Prije ličenja ograde potrebno je pravilno pripremiti (čišćenje, brušenje) ovisno o potrebi te nanijeti odgovarajući temeljni premaz. Spojeve zida/poda i ograde potrebno je pravilno zaštititi zaštitnom trakom i PVC folijom. Nanošenje i razrjeđivanje boje u skladu s uputama proizvođača. U cijenu uračunati sav potreban rad i materijal. Obračun po m' ograde.</t>
  </si>
  <si>
    <t>Ličenje unutarnjih drvenih vrata i dovratnika završnom bijelom sjajnom alkidnom lak bojom za drvo u dva premaza. Prije ličenja vrata i dovratnike potrebno je pravilno pripremiti (čišćenje, kitanje, brušenje) ovisno o potrebi te nanijeti odgovarajući temeljni premaz. Zidove oko dovratnika i pod potrebno je pravilno zaštititi zaštitnom trakom i PVC folijom. Nanošenje i razrjeđivanje boje u skladu s uputama proizvođača. U cijenu uračunati sav potreban rad i materijal. Obračun po izvedenom radu.</t>
  </si>
  <si>
    <t>Vratno krilo - vrata svjetlog otvora 78x215 cm</t>
  </si>
  <si>
    <t>Dovratnici - vrata svjetlog otvora 78x215 cm</t>
  </si>
  <si>
    <t>Dovratnici - vrata svjetlog otvora 80x190 cm</t>
  </si>
  <si>
    <t>Vratno krilo - vrata svjetlog otvora 80x190 cm</t>
  </si>
  <si>
    <t>Vratno krilo - vrata svjetlog otvora 70x195 cm</t>
  </si>
  <si>
    <t>Dovratnici - vrata svjetlog otvora 70x195 cm</t>
  </si>
  <si>
    <t>f)</t>
  </si>
  <si>
    <t>6.15.</t>
  </si>
  <si>
    <t xml:space="preserve">Demontaža postojećeg parketa neovisno o debljini i dimenzijama, komplet sa kutnim letvama, metalnim lajsnama, a sve kako bi se oslobodila podna površina za postavljanje laminata. Stavka obuhvaća odvoz istog na gradski deponij, neovisno o udaljenosti. Stavka se izvodi po nalogu nadzornog inženjera. U cijenu uračunati sav potreban rad i materijal. Obračun po m2 uklonjenog parketa. </t>
  </si>
  <si>
    <t>Mjestimično žbukanje unutarnjih zidova žbukom u produžnom mortu omjera 1:3:9 u debljini sloja do 3 cm. Rad se izvodi na mjestima gdje se obijala dotrajala žbuka i gdje su nastala oštećenja (rupe) zbog radova demontaže i rušenja. Rad obuhvaća nanošenje cementnog šprica u omjeru 1:3 a zatim žbukanje grubom i finom žbukom u produžnom mortu (cementno-vapnena žbuka). U stavku uračunati pripremu morta, žbukanje i zaravnavanje površine. U cijenu uračunati sav potreban rad i materijal. Obračun po m2.</t>
  </si>
  <si>
    <t>Izrada novog prodora u nosivom zidu od kamena i opeke debljine 50 cm za otvor prozora dimenzija 140x140 cm (ŠxV) - zidarska mjera. Iznad otvora izvodi se prodor zida za nadvoj dimenzija 160x20 cm (DxV), budući je duljina nadvoja veća od širine otvora za 20 cm sa svake strane. Otvor je potrebno izvesti pažljivo, na način da se zid prvo reže kružnom pilom a potom probija otvor, sve kako bi se izbjeglo oštećenje ostatka zida.  Prodor se izvodi na način da se prvo izvodi prodor za nadvoj a nakon betoniranja nadvoja otvor za prozor. U stavku je uračunato grubo poravnanje zida (špaleta) cementnim mortom omjera 1:3 kako bi se omogućila ugradnja prozora te odvoz i zbrinjavanje šute na gradski deponij, neovisno o udaljenosti. U cijenu je uračunat sav potreban rad i materijal. Obračun po izvedenom otvoru bez obzira na vrstu materijala zida.</t>
  </si>
  <si>
    <t>SLIKA 7 - UNUTARNJA OGRADA (DRVENA)</t>
  </si>
  <si>
    <t>SLIKA 6 - UNUTARNJA OGRADA (METALNA)</t>
  </si>
  <si>
    <t>Lakiranje drvene ograde i rukohvata od punog drva bezbojnim sjajnim lakom na bazi alkidnih smola u dva premaza. Ograda i rukohvati su izrađeni od drvenih elemenata jednostavnog oblika, prikazano u Prilogu na slikama 6 i 7. Prije lakiranja ograde i rukohvata potrebno je iste pravilno pripremiti (čišćenje, brušenje) ovisno o potrebi. Spojeve zida/poda i ograde potrebno je pravilno zaštititi zaštitnom trakom i PVC folijom. Nanošenje i razrjeđivanje laka u skladu s uputama proizvođača. U cijenu uračunati sav potreban rad i materijal. Obračun po m' ograde i rukohvata.</t>
  </si>
  <si>
    <t>Jednostruka utičnica komplet sa PVC kutijom</t>
  </si>
  <si>
    <t>Dobava, doprema i montaža unutarnjih protuprovalnih i protupožarnih vrata sa dovratnicima. Vrata su izrađena od čeličnog lima debljine 0,9 mm, dimenzija 100x200 cm. Unutrašnjost je ispunjena protupožarnom izolacijom od mineralne vune, pa ukupna debljina vratnog krila iznosi minimalno 45 mm. Osiguravaju zaštitu od vatre minimalno 30 minuta. Vanjska fino lakirana površina otporna je na mrlje i jednostavna je za održavanje. Vrata su postavljena na metalni dovratnik debljine minimalno 2 mm u koji je ugrađena plastična brtva koja sprječava prodiranje zraka i prašine. Boja vrata antracit siva. Zidarska obrada špaleta predviđena u posebnoj stavki. Stavka se izvodi po nalogu nadzornog inženjera. U cijenu uračunati sav potreban rad i materijal. Obračun po ugrađenim vratima.</t>
  </si>
  <si>
    <t>Izrada, doprema, i ugradnja kamenih klupčica i pragova debljine 3 cm (granit zrnati sivo-crno-bijeli) ljepljenjem fleksibilnim ljepilom, obrađenih rubova te poliranih. Klupčice postaviti tako da budu u zidu min. 2 cm, te da su šire od zida sa unutarnje strane 2 cm a sa vanjske strane 3 cm. Pragovi se postavljaju na pod u otvore vrate i na mjestima gdje se javlja promjena materijala podloge (na spoju različitih materijala podloge). U stavku uračunati sva potrebna štemanja i vezni materijal. Kod određivanja širine klupčica potrebno se konzultirati sa investitorom budući se na dijelu fasade objekta planira naknadno postavljanje toplinske izolacije. Sa vanjske doljnje strane klupčice moraju imati urezanu okapnicu. U cijenu uračunati sav potreban rad i materijal. Obračun po m2 postavljene klupčice i praga.</t>
  </si>
  <si>
    <t>Strojno rušenje postojećih betonskih vanjskih stepenica u prizemlju sa tri gazišta i podestom. Stepenice se nalaze izvan objekta i služe za pristup u objekat koji se planira rušiti, prikazano u Prilogu na slici 5. Dimenzije gazišta su 28x16,5 cm duljine 140 cm i podesta dimenzija 82x115 cm duljine 250 cm. Rad obuhvaća rušenje postojećih betonskih stepenica i odvoz šute na gradski deponij, neovisno o udaljenosti. U cijenu uračunati sav potreban rad i materijal. Obračun po m3.</t>
  </si>
  <si>
    <t>SLIKA 8 - PRIKAZ KONSTRUKCIJE UNUTARNJIH STEPENICA</t>
  </si>
  <si>
    <t>Dobava i montaža drvenih gazišta i podesta obračunata je u posebnoj stavki. Prije postave drvenih gazišta i podesta konstrukciju stepenica je potrebno oličiti što je obračunato u posebnoj stavki. U cijenu uračunati sav potreban rad i materijal potreban za izvršenje rada. Obračun po komplet izvedenoj konstrukciji i ogradi.</t>
  </si>
  <si>
    <t>2) čelični L profil 55x55 mm, debljina stijenke minimalno 5 mm</t>
  </si>
  <si>
    <t>3) plosnati čelik širina 50 mm, debljina stijenke minimalno 5 mm</t>
  </si>
  <si>
    <t>1) čelični šuplji kvadratni profil 80x80 mm, debljina stijenke minimalno 3 mm</t>
  </si>
  <si>
    <t>6) drveno gazište (hrastov masiv) dimenzija 26x110 cm, debljina 5 cm</t>
  </si>
  <si>
    <t>7) drveni podest (hrastov masiv) dimenzija 80x230cm, debljina 5 cm</t>
  </si>
  <si>
    <t>SLIKA 10 - PRESJEK UNUTARNJIH STEPENICA</t>
  </si>
  <si>
    <t>SLIKA 11 - PRIKAZ STEPENICA NAKON IZVEDBE PREGLADNOG ZIDA OD GIPSKARTONSKIH PLOČA</t>
  </si>
  <si>
    <t>SLIKA 9 - TLOCRT UNUTARNJIH SEPENICA (SA I BEZ PREGRADNOG ZIDA)</t>
  </si>
  <si>
    <t>5) čelični šuplji kružni profil promjer 70 mm, debljina stijenke minimalno 3 mm</t>
  </si>
  <si>
    <t>4) čelični šuplji kružni profil promjer 40 mm, debljina stijenke minimalno 3 mm</t>
  </si>
  <si>
    <t>8) čelični šuplji kružni profil promjer 20 mm, debljina stijenke minimalno 3 mm</t>
  </si>
  <si>
    <t>Rijeka, travanj 2020. godine</t>
  </si>
  <si>
    <t>6. ELEKTROINSTALATERSKI RADOVI UKUPNO</t>
  </si>
  <si>
    <t>7. STOLARSKI RADOVI UKUPNO</t>
  </si>
  <si>
    <t>8. IZOLATERSKI RADOVI UKUPNO</t>
  </si>
  <si>
    <t>9. LIČILAČKI RADOVI UKUPNO</t>
  </si>
  <si>
    <t>10. KROVOPOKRIVAČKI I LIMARSKI RADOVI UKUPNO</t>
  </si>
  <si>
    <t>11. ALUMOBRAVARSKI I BRAVARSKI RADOVI UKUPNO</t>
  </si>
  <si>
    <t>12. FASADERSKI RADOVI UKUPNO</t>
  </si>
  <si>
    <t>13. RADOVI NA SUSTAVU CENTRALNOG GRIJANJA UKUPNO</t>
  </si>
  <si>
    <t>14. OSTALI RADOVI UKUPNO</t>
  </si>
  <si>
    <t>5. RADOVI NA VODOVODNIM I KANALIZACIJSKIM</t>
  </si>
  <si>
    <t>INSTALACIJAMA I POSTAVI SANITARNIH UREĐAJA UKUPNO</t>
  </si>
  <si>
    <t>Vrata u prizemlju svjetlog otvora 70x200 cm</t>
  </si>
  <si>
    <r>
      <t>Strojno zarezivanje asfalta motornom kružnom pilom u pravilne geometrijske oblike. Rad obuhvaća zarezivanje postojećeg asfalta debljine do 8 cm gdje se predviđa njegovo spajanje sa novim asfaltom koji se planira ugraditi na mjestima gdje se vršio prekop, a sve kako bi se dobili pravilni spojevi, te čišćenje spojeva nakon rezanja. U cijenu uračunati sav potreban rad i materijal. Obračun po m</t>
    </r>
    <r>
      <rPr>
        <sz val="10"/>
        <rFont val="Calibri"/>
        <family val="2"/>
        <charset val="238"/>
      </rPr>
      <t>'</t>
    </r>
    <r>
      <rPr>
        <sz val="10"/>
        <rFont val="Arial"/>
        <family val="2"/>
        <charset val="238"/>
      </rPr>
      <t xml:space="preserve"> zarezanog asfalta.</t>
    </r>
  </si>
  <si>
    <t>Izrada revizijskih okana svijetlih dimenzija 60x60 cm, visine do 150 cm od betona klase C 25/30. Debljine stjenka okna d=15 cm. U stavku je uključena izrada oplate, armiranje okna armaturnim mrežama Q-221, izrada kinete okna, te ugradnja dobava i ugradnja poklopca ovisno o pozicij okna. Rad uključuje i pripremu dna iskopane jame (betonski temelj okna) od betona C12/15. Potrebno je predvidjeti zatvaranje okna s vodotijesnim i plinotijesnim poklopcem od lijevanog željeza, razreda opterećenja C250 za ugradnju u kolnu površinu, za zatvaranje svijetlog otvora 60x60 cm. U cijenu uračunati sav potreban rad i materijal. Obračun po kompletno izvedenom oknu uključujući i pripremu.</t>
  </si>
  <si>
    <r>
      <t>Završna obrada unutarnjih i vanjskih špaleta vrata i prozora žbukom u produžnom mortu omjera 1:3:9 u debljini sloja do 3 cm. Rad obuhvaća nanošenje cementnog šprica u omjeru 1:3 a zatim žbukanje grubom i finom žbukom u produžnom mortu (cementno-vapnena žbuka). U stavku uračunati pripremu morta, žbukanje i zaravnavanje površine. Stavka obuhvaća obradu špaleta s obje strane vrata i prozora, bez obzira radi li se o unutarnjoj ili vanjskoj špaleti. U cijenu uračunati sav potreban rad i materijal. Obračun po m</t>
    </r>
    <r>
      <rPr>
        <sz val="10"/>
        <rFont val="Arial"/>
        <family val="2"/>
        <charset val="238"/>
      </rPr>
      <t>'</t>
    </r>
    <r>
      <rPr>
        <sz val="10"/>
        <rFont val="Arial"/>
        <family val="2"/>
      </rPr>
      <t>.</t>
    </r>
  </si>
  <si>
    <t xml:space="preserve"> Profil 12 mm za vanjski zaobljeni kut </t>
  </si>
  <si>
    <t xml:space="preserve">Dobava, doprema i postavljanje laminata debljine najmanje 10 mm, klasa laminata 32 (za prostore s visokom razinom prohodnosti), dimenzije 2050x245 mm (ŠxD). Laminat je izrađen na način da se može postavljati bez ljepila zahvaljujući "click" sistemu. Mora biti otporan na kemikalije, ogrebotine i na mrlje. Laminat se postavlja na prethodno pripremljenu ravnu podlogu na koju je postavljena izolacijska podloga od XPS pjene debljine 5 mm. Ton i boja laminata prema izboru investitora, dekor hrast. Izvođač je obavezan ponuditi investitoru najmanje tri različita artikla za izbor. Postavljanje drvene lajsne (sokla) obračunato je u posebnoj stavki. U cijenu uračunati sav potreban rad i materijal. Obračun po m2 postavljenog laminata. </t>
  </si>
  <si>
    <t>Dobava i postava podnih protukliznih keramičkih pločica I. klase veličine 60x60 cm ili 50x100 cm ljepljenjem fleksibilnim ljepilom (pločice u vrijednosti do 150,00 kn/m2). Pločice razreda protukliznosti R11. Prije postavljanja pločica pod premazati odgovarajućim temeljnim predpremazom za bolju prionljivost ljepila budući se pločice postavljaju na postojeću kamenu podlogu, a iste postaviti sa fugom od 3 mm. U stavku uračunati i postavu keramičkog sokla visine 8 cm na spoju zida i poda te ispunjavanje svih fuga masom za fugiranje. Boja pločica antracit siva. U cijenu uračunati sav potreban rad i materijal. Obračun po m2 poda.</t>
  </si>
  <si>
    <r>
      <t>Dobava, doprema i postavljanje zidne letve za podove (sokl) visine 8 cm, koje se postavljaju po rubu prostorija u kojima je postavljen laminat. Letve su izrađene od punog drva (bukva), dimenzija 80x18 mm, pričvršćenje letve za zid pomoću tipli i vijaka (minimalno 2 vijka po letvi). Letvu je potrebno obojati lakom u boji u tonu laminata a sve u dogovoru sa investitorom, što je uključeno u cijenu ove stavke. U cijenu uračunati sav potreban rad i materijal. Obračun po m</t>
    </r>
    <r>
      <rPr>
        <sz val="10"/>
        <rFont val="Calibri"/>
        <family val="2"/>
        <charset val="238"/>
      </rPr>
      <t>'</t>
    </r>
    <r>
      <rPr>
        <sz val="10"/>
        <rFont val="Arial"/>
        <family val="2"/>
        <charset val="238"/>
      </rPr>
      <t xml:space="preserve"> postavljene letve.</t>
    </r>
  </si>
  <si>
    <t>Cijevi promjera 20 mm</t>
  </si>
  <si>
    <t xml:space="preserve">Cijevi promjera 25 mm </t>
  </si>
  <si>
    <r>
      <t>Dobava i postava PPR cijevi dovoda tople i hladne vode sa svim potrebnim fazonskim komadima, i spajanjem na postojeću cijev. Izolaciju vodova izvesti  izolacijom od ekspandiranog polietilena sa zaštitnom folijom debljine 4 mm a prema promjeru cijevi. Cijevi pričvrstiti u zidu ms žicom te izvršiti tlačnu probu prije zatvaranja šliceva. U stavku uključiti štemanje šliceva te zatvaranje istih nakon tlačne probe žbukom u produžnom mortu, kao i sve potrebne radnje za postavu instalacije. U cijenu uračunati  sav potreban rad i materijal. Obračun po m</t>
    </r>
    <r>
      <rPr>
        <sz val="10"/>
        <rFont val="Calibri"/>
        <family val="2"/>
        <charset val="238"/>
      </rPr>
      <t>'</t>
    </r>
    <r>
      <rPr>
        <sz val="10"/>
        <rFont val="Arial"/>
        <family val="2"/>
        <charset val="238"/>
      </rPr>
      <t xml:space="preserve"> cijevi.</t>
    </r>
  </si>
  <si>
    <t>Dobava i postava kutnog ventila promjera 20 mm sa potrebnim spajanjem na instalaciju i pripadajućom rozetom. U cijenu uračunati sav potreban rad i materijal. Obračun po postavljenom ventilu.</t>
  </si>
  <si>
    <t>Izrada prodora u nosivom zidu ili temelju debljine do 60 cm za prolaz odvoda i dovoda vode. U stavku uključiti zatvaranje otvora produžnim mortom omjera 1:3:9 nakon postave instalacija kao i izradu morta. U cijenu uračunati sav potreban rad i materijal. Obračun po prodoru.</t>
  </si>
  <si>
    <t xml:space="preserve">Prefabrikacija promjera 25 mm </t>
  </si>
  <si>
    <t>Dobava, doprema i postava PVC rebraste (tičino) cijevi u prethodno pripremljene šliceve (kanale) ili na kabelske police. U cijenu uračunati sav potreban rad i materijal. Obračun po m' cijevi.</t>
  </si>
  <si>
    <t>Dobava, doprema i postava metalnih kabelskih polica od perforiranog lima za razvođenje instalacija (kablova) u kompletu sa odgovarajućim limenim poklopcem od punog lima i svim potrebnim montažnim priborom. Kabelske police i pripadajući poklopci su bijele boje, ukoliko se isti ne mogu nabaviti u cijenu je uračunato ličenje istih bijelom alkidnom lak bojom za metal u dva premaza. Rad obuhvaća postavu kabelskih polica u međuprostor iznad spuštenog stropa ili na zid ispod stropa. Postavljanje PVC rebrastih cijevi promjera 20 mm u koju se uvlače kablovi i uvlačenje kablova u cijevi obračunava se u posebnim stavkama. Presjek kanalske police dimenzija 60x200 mm (VxŠ). Stavka se izvodi po nalogu nadzornog inženjera. U cijenu uračunati sav potreban rad i materijal. Obračun po m'.</t>
  </si>
  <si>
    <t>Dobava, doprema i montaža unutarnjih drvenih vrata sa dovratnicima. Vratno krilo - okvir je izrađen iz drva jela/smreka, ispuna papirnato saće, obloga HDF oplemenjen enduro folijom, boja siva, dekor cedar. Dovratnik 9 cm – MDF blok 44x90cm oplemenjen enduro folijom, boja i dekor kao i vratno krilo.
Debljina vratnog krila minimalno 40 mm. Vrata su opremljena bravom, kvakom i štitnicima te su opremljena svim potrebnim okovima i brtvama. U cijenu uračunati sav potreban rad i materijal za postavu vrata. Obračun po ugrađenim vratima.</t>
  </si>
  <si>
    <t>Izrada novog prodora u nosivom zidu od kamena i opeke debljine 55 cm za otvor vrata na katu, dimenzija 100x220 cm (ŠxV) - zidarska mjera. Iznad otvora izvodi se prodor zida za nadvoj dimenzija 135x20 cm (DxV), budući je duljina nadvoja veća od širine otvora za 20 cm sa svake strane. Otvor je potrebno izvesti pažljivo, na način da se zid prvo reže kružnom pilom a potom probija otvor, sve kako bi se izbjeglo oštećenje ostatka zida.  Prodor se izvodi na način da se prvo izvodi prodor za nadvoj a nakon betoniranja nadvoja otvor za vrata. U stavku je uračunato grubo poravnanje zida (špaleta) cementnim mortom omjera 1:3 kako bi se omogućila ugradnja vrata te odvoz i zbrinjavanje šute na gradski deponij, neovisno o udaljenosti. U cijenu je uračunat sav potreban rad i materijal. Obračun po izvedenom otvoru.</t>
  </si>
  <si>
    <t>Vrata u prizemlju, boja siva, dekor cedar ili po dogovoru sa investitorom</t>
  </si>
  <si>
    <t>Dobava i postava visokofleksibilne dvokomponentne  hidroizolacije na bazi polimera i emulzije akrilnih polimera, sa punilom agragata i cementa. Hidroizolacija visokootporna na negativan i pozitivan hidrostatski tlak min 4 bara. Hidroizolacija se izvodi u dva sloja, uz prethodnu pripremu podloge čišćenjem, otprašivanjem i premazom primerom. Na sve kuteve i spojeve zidova i podova ugraditi tipsku kutnu traku a na zidove u prvi sloj staklenu mrežicu. Izolacija se izvodi na vanjskom zidu objekta (sokl) do visine od cca 60 cm od razine terena. U cijenu uračunati sav potreban rad i materijal. Stavka se izvodi po nalogu nadzornog inženjera. Obračun po m2 postavljene hidroizolacije.</t>
  </si>
  <si>
    <t>Pregled i popravak postojećeg krova izvedenog od salonit ploča. Stavka uključuje pregled cijele površine krova od cca 380 m2 iznad prostora koji se adaptira te zamjena oštećenog pokrova novim bezazbestnim salonit pločama, djelomičnu zamjenu i dotezanje vijaka pokrova novim vijcima za gumenom podloškom i kapicom, brtvljenje spojeva PU brtvilom - trajnoelastičnim kitom. U cijenu uračunati sav potreban rad i materijal kao i propisno zbrinjavanje uklonjenih oštećenih salonit ploča sa odvozom na odgovarajući deponij neovisno o udaljenosti. Obračun po m2 krova.</t>
  </si>
  <si>
    <t>Demontaža i ponovna montaža dijela postojećeg krova izvedenog od salonit ploča zbog postave nosača za novi oluk. Rad uključuje pažljivu demontažu postojećeg krovnog pokrova, skladištenje skinutog pokrova na gradilištu i ponovnu montažu nakon postavljanja krovnog oluka. Ukoliko prilikom demontaže/montaže postojećih ploča dođe do oštećenja istih izvođač je oštećene ploče dužan zamjeniti novim bezazbestnim salonit pločama kao i propisno zbrinuti uklonjene oštećene salonit ploče sa odvozom na odgovarajući deponij neovisno o udaljenosti, sve o vlastitom trošku. U cijenu uračunati sav potreban rad i materijal. Obračun po m2 dijela krova na kojem se vrši demontaža/montaža.</t>
  </si>
  <si>
    <t>Ličenje metalne konstrukcije, ograde i rukohvata stepenica (prikazano u Prilogu na slikama 8 do 11) maksimalnih tlocrtnih dimenzija 2,90x2,70 m (DxŠ), ukupne visine 3,00 m. Ograda stepenica postavlja se sa unutarnje strane, izvedena je od čeličnih okruglih šupljih profila promjera 40 mm (stupovi) i 20 mm (rešetka ograde,) sa čeličnim ruhohvatom od okruglog šupljeg profila promjera 70 mm, ukupne visine ograde 1,00 m. Svi metalni djelovi liče se završnom crnom mat alkidnom lak bojom za metal u dva premaza. Prije ličenja ograde potrebno je pravilno pripremiti (čišćenje, brušenje) ovisno o potrebi te nanijeti odgovarajući antikorozivni temeljni premaz u dva premaza. Spojeve zida/poda i konstrukcije potrebno je pravilno zaštititi zaštitnom trakom i PVC folijom. Nanošenje i razrjeđivanje boje u skladu s uputama proizvođača. U cijenu uračunati sav potreban rad i materijal. Obračun po izvršenom radu u kompletu.</t>
  </si>
  <si>
    <t xml:space="preserve">Dobava, doprema i izrada nosive konstrukcije od čeličnih šupljih kvadratnih profila 50x50 mm debljine stijenke minimalno 3 mm. Konstrukcija se izvodi kao nosiva konstrukcija na koju se postavlja metalna konstrukcija za postavu gipskartonskih ploča, a sve kako bi se stepenice (Prilog - slika 11) po cijeloj visini pregradile od ostatka prostora. Konstrukcija se izvodi na mjestu gdje se planira izvedba zida od gipskartonskih ploča a čine je dva okvira dimenzija (ŠxV) cca 240x550 i 290x550 cm unutar kojih se po visini horizontalno postavljaju čelični kvadratni profili (pojačanja) dimenzija 50x50 cm debljine stijenke minimalno 3 mm. Točne dimenzije konstrukcije utvrđuju se na lokaciji. Okviri se učvršćuju (sidre) u nosivi zid po visini na minimalno 3 mjesta, dok se po širini učvršćuju u pod i strop. Okviri se postavljaju okomito jedan na drugi na način da tlocrtno čine L oblik dimenzija cca 240x290 cm. Konstrukcija mora biti izvedena tako da se na nju može postaviti metalna konstrukcija na koju se potom postavljaju gipskartonske ploče. Čelični profili konstrukcije spajaju se varenjem. U cijenu uračunati sav potreban rad i materijal potreban za izvršenje rada. 
Obračun po komplet izvedenoj konstrukciji.
</t>
  </si>
  <si>
    <t>Mjestimično žbukanje vanjskih zidova (fasade) žbukom u produžnom mortu omjera 1:3:9 u debljini sloja do 3 cm. Rad se izvodi na mjestima gdje se obijala dotrajala žbuka i gdje su nastala oštećenja (rupe) zbog radova demontaže i rušenja. Rad obuhvaća nanošenje cementnog šprica u omjeru 1:3 a zatim žbukanje grubom i finom žbukom u produžnom mortu (cementno-vapnena žbuka). U stavku uračunati pripremu morta, žbukanje i zaravnavanje površine. U cijenu uračunati sav potreban rad i materijal. Obračun po m2 fasade.</t>
  </si>
  <si>
    <t>Izvedba završnog sloja na vanjskim zidovima (fasadi). Završni sloj izvesti tankoslojnom silikatnom završno-dekorativnom žbukom granulacije 2 mm koji se nanosi na postojeću fasadu. Prije izvođenja rada potrebno je pregledati postojeću fasadu i po potrebi izvršiti popravke, popravci fasade obračunavaju se u posebnoj stavki. Prije nanošenja završno-dekorativne žbuke podlogu je potrebno impregnirati odgovarajućim temeljnim premazom prema uputi proizvođača. Boju fasade odrediti u dogovoru sa investitorom. U stavku uračunati dobavu žbuke, pripremu, žbukanje i zaravnavanje površine. U cijenu uračunati sav potreban rad i materijal. Obračun po m2 fasade.</t>
  </si>
  <si>
    <t>Demontaža postojećih unutarnjih drvenih vrata. Rad uključuje demontažu postojećih vrata i dovratnika kako bi se omogućilo zatvaranje otvora (zazidavanje) ili ugradnja novih vrata sa dovratnicima. U stavku je uračunat odvoz vrata i dovratnika na gradski deponij, neovisno o udaljenosti. U cijenu uračunati sav potreban rad i materijal. Obračun po komadu demontiranih vrata i dovratnika u kompletu.</t>
  </si>
  <si>
    <t>Obijanje dotrajale zidne cementne i cementno vapnene žbuke prosječne debljine do 3 cm u kompletu sa otprašivanjem i pranjem zida pod tlakom. U stavku uračunati odvoz otučenoga materijala na gradski deponij, neovisno o udaljenosti. U cijenu uračunati sav potreban rad, skela i materijal. Obračun po m2 uklonjene žbuke.</t>
  </si>
  <si>
    <t>Demontaža postojećih unutarnjih PVC vrata. Rad uključuje demontažu postojećih vrata i dovratnika te skladištenje istog u prostoru investitora budući će se vrata ugraditi na drugoj lokaciji. Vrata od standardnog PVC profila sa metalnim ojačanjima. U cijenu uračunati sav potreban rad i materijal. Obračun po komadu demontiranih vrata i dovratnika u kompletu.</t>
  </si>
  <si>
    <t>Demontaža postojećih elektroinstalacija izvedenih u spuštenom stropu od gips kartonskih ploča. Radovi se izvode istovremeno rušenjem postojećeg spuštenog stropa a obuhvaćaju uklanjanje postojećih elektroinstalacija. Površina stropa 35 m2.  U stavku uključeno potrebna ispitivanja,  odspajanje instalacija na razvodnoj ploči, te po potrebi izoliranje  spojeva. U stavku uračunati odvoz istog na gradski deponij, neovisno o udaljenosti. U cijenu uračunati sav potreban rad i materijal. Obračun po kompletu.</t>
  </si>
  <si>
    <t>Demontaža postojećih cijevi centralnog grijanja. Rad obuhvaća uklanjanje postojećih metalnih cijevi sa svim potrebnim štemanjem zida i rezanjem cijevi i blindiranje (trajno zatvaranje) varenjem dijelova instalacije koji ostaje u zidu nakon uklanjanja cijevi kao i potrebne prateće radove punjenja i pražnjenja sistema. U cijenu uračunati sav potreban rad i materijal. Obračun po m' uklonjenje instalacije.</t>
  </si>
  <si>
    <r>
      <t>Demontaža postojeće vodovodne instalacije. Rad obuhvaća uklanjanje postojeće vodovodne instalacije sa svim fazonskim komadima i slavinom uključivo blindiranje cijevi koja ostaje u zidu, te odvoz iste na gradski deponij, neovisno o udaljenosti. U cijenu uračunati sav potreban rad i materijal. Obračun po m</t>
    </r>
    <r>
      <rPr>
        <sz val="10"/>
        <rFont val="Calibri"/>
        <family val="2"/>
        <charset val="238"/>
      </rPr>
      <t>'</t>
    </r>
    <r>
      <rPr>
        <sz val="10"/>
        <rFont val="Arial"/>
        <family val="2"/>
        <charset val="238"/>
      </rPr>
      <t xml:space="preserve"> cijevi.</t>
    </r>
  </si>
  <si>
    <r>
      <t>Demontaža postojeće instalacije odvoda na fasadi zgrade izvedene od PVC cijevi promjera 50 mm. Rad obuhvaća uklanjanje postojeće PVC cijevi u kompletu sa svim fazonskim komadima uključivo blindiranje cijevi koja ostaje u zidu i podu, te odvoz iste na gradski deponij, neovisno o udaljenosti. U cijenu uračunati sav potreban rad i materijal. Obračun po m</t>
    </r>
    <r>
      <rPr>
        <sz val="10"/>
        <rFont val="Calibri"/>
        <family val="2"/>
        <charset val="238"/>
      </rPr>
      <t>'</t>
    </r>
    <r>
      <rPr>
        <sz val="10"/>
        <rFont val="Arial"/>
        <family val="2"/>
        <charset val="238"/>
      </rPr>
      <t xml:space="preserve"> cijevi.</t>
    </r>
  </si>
  <si>
    <t>Dobava i postava tlačnog boljera zapremine 5 L za montažu ispod umivaonika na poziciji koju odredi investitor u kompletu sa pričvrsnim materijalom, tlačnim cijevima i sigurnosnim ventilom. U cijenu uračunati spajanje na vodoinstalaciju i elektroinstalaciju. Dimenzije (VxŠxD): 38 x 18 x 25 cm, napon: 230 V, zapremnina: 5 L, priključna snaga: 2000 W, način ugradnje: ispod umivaonika/sudopera, maksimalni toplinski gubici (kWh/24h): 0,25, maksimalna temperatura 75 C, signalno svjetlo - prikaz grijanja: DA. U cijenu uračunati sav potreban rad i materijal. Obračun po postavljenom bojleru.</t>
  </si>
  <si>
    <t>Dobava i postava sanitarne opreme sa svim potrebnim spojnim komadima. U stavku uključiti sav spojni materijal za stavljanje u funkciju pojedinog uređaja. Sanitarni uređaji keramički, bijele boje, vodokotlić PVC, bijeli. U stavku uključeni poniklovani sifoni uređaja, pričvrsni vijci, fleksibilne cijevi te brtvljenje istoga. U cijenu uračunati sav potreban rad i materijal.</t>
  </si>
  <si>
    <t>Dobava i ugradba prefabrikacije - spoja nove vodoinstalacije na postojeću instalaciju dovoda vode od pocinčanih cijevi. U stavku uključiti ispitivanje spoja. U cijenu uračunati sav potreban rad i materijal. Obračun po postavljenom ventilu.</t>
  </si>
  <si>
    <t>Dobava i postava novih šuko utičnica komplet sa PVC podžbuknim kutijama neovisno da li se postavlja kao jednostruka ili dvostruka utičnica te dobava i postava prekidača komplet sa PVC podžbuknim kutijama neovisno da li se izvodi izmjenični ili serijski prekidač. Rad obuhvaća izradu rupa u zidu za postavu PVC kutija, postavu istih, zatvaranje rupa oko kutija električarskim brzovezajućim gipsom i postavu vanjskog dijela utičnice nakon završetka ličilačkih radova. Postava utičnica na pozicije koje su dogovorene sa investitorom na visini 50 cm od poda ako nije drugačije dogovoreno. Utičnice i prekidači su bijele boje. U cijenu uračunati sav potreban rad i materijal. Obračun po postavljenoj utičnici i prekidaču.</t>
  </si>
  <si>
    <t>Ispitivanje elektroinstalacija snage i rasvjete, sva potrebna mjerenja, izdavanje atesta i označavanje i puštanje u pogon. Stavka uključuje i ispitivanje razvodnih ormara u zoni zahvata. U cijenu uračunati sav potreban rad i materijal. Obračun po izvršenom radu u cijelosti.</t>
  </si>
  <si>
    <t>Dobava, doprema i montaža inverterskog klima uređaja. Rad obuhvaća izvedbu prodora za instalacije kroz nosivi zid debljine 35 cm, postavu metalnih nosača za unutarnju i vanjsku jedinicu, montažu unutarnje i vanjske jedinice komplet sa svim potrebnim instalacijama, brtvljenje prodora za instalacije, spajanje klime na elektroinstalaciju. U cijenu uračunati sav potreban rad i materijal. Obračun po komadu postavljenog klima uređaja.</t>
  </si>
  <si>
    <t>Izrada instalacije IPR tipkala. Rad obuhvaća izradu kompletne instalacije IPR tipkala sa svim potrebnim spajavima i ispitivanjima. U stavku uračunati izradu kanala za vodiče u zidu i zatvaranje istih nakon spajanja. IPR tipkalo se postavlja unutar prostora pokraj ulaznih vrata. U cijenu uračunati sav potreban rad i materijal. Obračun po izvedenoj instalaciji.</t>
  </si>
  <si>
    <t>Dobava, doprema i postava kablova za proširenje sustava protuprovalne zaštite. Rad obuhvaća provlačenje kablova kroz prethodno postavljene PVC rebraste (tičino) cijevi na način da se na njih može spojiti oprema sustava protuprovalne zaštite. Postava tičino cijevi i opreme sustava protuprovalne zaštite obračunate su u posebnim stavkama. U cijenu uračunati sav potreban rad i materijal. Obračun po m'.</t>
  </si>
  <si>
    <t>Pražnjenje i ponovno punjenje sistema centralnog grijanja. Rad obuhvaća gašenje, pražnjenje, ponovno punjenje, odzračivanje i ponovno pokretanje sistema centralnog grijanja. Rad se predviđa vršiti u dva navrata, prvi puta za potrebe demontaže postojećih radijatora i instalacija centralnog grijanja i drugi puta kod spajanja novog voda centralnog grijanja na postojeću kotlovnicu. U cijenu uračunati sav potreban rad i materijal. Obračun po pražnjenju i punjenju sistema.</t>
  </si>
  <si>
    <t>Izvođenje novog priključka za radijator na postojećoj instalaciji centralnog grijanja. Rad obuhvaća proširenje postojeće instalacije centralnog grijanja na način da se izvede priključak za postavu jednog novog radijatora na poziciju dogovorenu sa investitorom, komplet sa svim potrebnim materijalom. U cijenu je uračunata kompletna izvedba instalacije sa postavljanjem iste u prethodno pripremljene kanale sa svim potrebnim materijalom neovisno o promjeru i vrsti cijevi. U cijenu uračunati odvoz otpadnog materijala na gradski deponij. Izvedba kanala (šliceva) i prodora za postavljanje cijevi te zatvaranje istih nakon postave instalacija obračunato u posebnoj stavki. U cijenu uračunati sav potreban rad i materijal. Stavka se izvodi po nalogu nadzornog inženjera. Obračun po m' postavljenih cijevi.</t>
  </si>
  <si>
    <t>Dobava, postava i demontaža zaštitne cjevne skele za potrebe izvođenja radova na fasadi zgrade, sa svim potrebnim zaštitnim elementima sukaldno propisima zaštite na radu. Širina skele do 1 m. U cijenu uključiti atestiranje skele prema Zakonu o zaštiti na radu. U stavci uključno uzemljenje skele na postojeći uzemljivač zgrade. Amortizacija skele uključena u cijenu stavke a za vrijeme izvođenja radova. U stavku uključen sav potreban rad i materijal. Obračun po m2 postavljene skele po ortogonalnoj projekciji fasade.</t>
  </si>
  <si>
    <t>Grubo i fino čišćenje prostorija u toku i nakon izvođenja radova koje uključuje i pranje svih prostorija deterdžentom i ispiranje vodom. U cijenu uračunati sav potreban rad i materijal. Obračun po m2 očišćenih i opranih prostorija.</t>
  </si>
  <si>
    <t>Grubo i fino čišćenje okoliša objekta nakon izvođenja radova. Stavka uključuje dovođenje istoga u prvobitno stanje. U cijenu uračunati sav potreban rad i materijal. Obračun po m2 očišćenog okoliša.</t>
  </si>
  <si>
    <t>Dobava i postava protupožarnih aparata i oznaka (naljepnica) za označavanje mjesta gdje se aparat nalazi. Protupožarni aparat model: P6+, izvedba aparata: prijenosni pod stalnim tlakom, vrsta sredstva za gašenje: prah ABC, razred požara: ABC, edicija: Regular Edition, gašenje električnih instalacija i uređaja pod naponom: do 1000V, količina sredstva za gašenje: 6 kg, pogon: dušik (N2) – 15 bar / 20°C, temperaturno područje: -30˚C do +60˚C, masa aparata: 9,8 kg, EN3 efikasnost: 43A | 233B | C, efikasnost u jedinicama gašenja: 12 JG, dimenzije (promjer/visina mm): 150 / 498, standard: EN3, direktive: PED 2014/68/EU. U cijenu uračunati sav potreban rad i materijal. Obračun po protupožarnom aparatu.</t>
  </si>
  <si>
    <t>Demontaža i ponovna montaža nadstrešnice tlocrtne površine 9 m2 ispred ulaza u objekat. Konstrukcija nadstrešnice je izvedena od željeznih kvadratnih profila 40x40 mm, sa pokrovom od pocinčanog lima i PVC cerade. Nadstrešnicu sa konstrukcijom je potrebno pažljivo demontirati kako bi se omogućili radovi na fasadi objekta. Demontirana nadstrešnica se skladišti na gradilištu i nakon završetka radova dio nadstrešnice (cca 5 m2) se u dogovoru sa investitorom ponovo montira na isto mjesto. Ostatak nadstrešnice koji se neće montirati potrebno je zbrinuti odnosno odvesti na gradski deponij neovisno o udaljenosti, što je uračunato u cijenu stavke. U cijenu uračunati sav potreban rad i materijal. Obračun po izvršenom radu u kompletu.</t>
  </si>
  <si>
    <t>OPĆINSKE ZGRADE I DOMA</t>
  </si>
  <si>
    <t>RADOVI NA UREĐENJU</t>
  </si>
  <si>
    <t xml:space="preserve">Dobava, doprema i izrada konstrukcije unutarnjih stepenica od čeličnih profila, kako je prikazanu u Prilogu na slikama 8 do 11. Stepenice se izrađuju na način da se sastoje od dva kraka i međupodesta, maksimalnih tlocrtnih dimenzija 2,90x2,30 m (DxŠ), ukupne visine 3,00 m. Krak se sastoji od 8 gazišta širine 26,00 cm i 9 visina od 16,7 cm. Međupodest je širine 0,80 m, dužine 2,30 m. Širina kraka je 110,00 cm. Glavni nosač stepenica izrađuje se od čeličnih kvadratnih šupljih profila dimenzija 80x80 mm debljine stijenke minimalno 3 mm koji se spajaju varenjem na način da prate poprečni presjek stepenica. Na mjestu podesta postavljaju se čelični stupovi dimenzija istih kao nosači kao pojačanje konstrukcije. Cijela konstrukcija se varenjem povezuje sa nosivom čeličnom konstrukcijom zida od gipskartonskih ploča te mjestimično L profilima i vijcima učvršćuje u nosivi zid, a sve kako bi se osigurala potrebna stabilnost i nosivost konstrukcije. </t>
  </si>
  <si>
    <t>Ograda stepenica postavlja se sa unutarnje strane, izvedena je od čeličnih kružnih šupljih profila promjera 40 mm debljine stijenke minimalno 3 mm (stupovi ograde), sa čeličnim ruhohvatom od kružnog šupljeg profila promjera 70 mm debljine stijenke minimalno 3 mm, sa rešetkom od uzdužno postavljenih čeličnih kružnih šupljih profila promjera 20 mm debljine stijenke minimalno 3 mm. Ukupna visina ograde minimalno 1,00 m. Konstrukcija gazišta i podesta izrađuje se od čeličnih profila, L profil dimenzija 55x55 mm, minimalna debljina stijenke 5 mm i plosnatog čelika širine 50 mm, minimalne debljine stijenke 5 mm, koji se poprečno vare na čelične nosače stepenica, a sve kako bi se na njih mogla montirati drvena gazišta i podest debljine 5,00 cm.
Točne dimenzije stepenica i elemenata konstrukcije određuju se na lokaciji i u dogovoru sa investitorom.</t>
  </si>
  <si>
    <t>Ponuditelj: _______________________</t>
  </si>
  <si>
    <t>SLIKA 5 - BETONSKE STEPENICE I DIO OBJEKTA KOJI SE PLANIRA RUŠITI</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</si>
</sst>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kn&quot;_-;\-* #,##0.00\ &quot;kn&quot;_-;_-* &quot;-&quot;??\ &quot;kn&quot;_-;_-@_-"/>
    <numFmt numFmtId="164" formatCode="[&gt;0]#,##0.00&quot;kn&quot;;&quot;kn&quot;"/>
    <numFmt numFmtId="165" formatCode="_-* #,##0.00\ [$kn-41A]_-;\-* #,##0.00\ [$kn-41A]_-;_-* &quot;-&quot;??\ [$kn-41A]_-;_-@_-"/>
  </numFmts>
  <fonts count="16" x14ac:knownFonts="1">
    <font>
      <sz val="10"/>
      <name val="Arial"/>
      <charset val="238"/>
    </font>
    <font>
      <sz val="10"/>
      <name val="Arial"/>
      <family val="2"/>
      <charset val="238"/>
    </font>
    <font>
      <b/>
      <sz val="12"/>
      <name val="Arial"/>
      <family val="2"/>
      <charset val="238"/>
    </font>
    <font>
      <b/>
      <sz val="14"/>
      <name val="Arial"/>
      <family val="2"/>
      <charset val="238"/>
    </font>
    <font>
      <sz val="12"/>
      <name val="Arial"/>
      <family val="2"/>
      <charset val="238"/>
    </font>
    <font>
      <b/>
      <sz val="10"/>
      <name val="Arial"/>
      <family val="2"/>
      <charset val="238"/>
    </font>
    <font>
      <sz val="10"/>
      <name val="Arial"/>
      <family val="2"/>
      <charset val="238"/>
    </font>
    <font>
      <sz val="10"/>
      <name val="Calibri"/>
      <family val="2"/>
      <charset val="238"/>
    </font>
    <font>
      <sz val="9"/>
      <name val="Arial"/>
      <family val="2"/>
      <charset val="238"/>
    </font>
    <font>
      <sz val="10"/>
      <name val="Arial"/>
      <family val="2"/>
      <charset val="238"/>
    </font>
    <font>
      <b/>
      <sz val="18"/>
      <name val="Arial"/>
      <family val="2"/>
      <charset val="238"/>
    </font>
    <font>
      <sz val="11"/>
      <name val="Arial"/>
      <family val="2"/>
      <charset val="238"/>
    </font>
    <font>
      <sz val="10"/>
      <color indexed="8"/>
      <name val="Arial"/>
      <family val="2"/>
      <charset val="238"/>
    </font>
    <font>
      <sz val="10"/>
      <color indexed="8"/>
      <name val="Calibri"/>
      <family val="2"/>
      <charset val="238"/>
    </font>
    <font>
      <sz val="10"/>
      <name val="Arial"/>
      <family val="2"/>
    </font>
    <font>
      <sz val="10"/>
      <color rgb="FFFF0000"/>
      <name val="Arial"/>
      <family val="2"/>
      <charset val="238"/>
    </font>
  </fonts>
  <fills count="2">
    <fill>
      <patternFill patternType="none"/>
    </fill>
    <fill>
      <patternFill patternType="gray125"/>
    </fill>
  </fills>
  <borders count="6">
    <border>
      <left/>
      <right/>
      <top/>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s>
  <cellStyleXfs count="7">
    <xf numFmtId="0" fontId="0" fillId="0" borderId="0"/>
    <xf numFmtId="0" fontId="6" fillId="0" borderId="0"/>
    <xf numFmtId="0" fontId="14" fillId="0" borderId="0"/>
    <xf numFmtId="0" fontId="9" fillId="0" borderId="0" applyNumberFormat="0"/>
    <xf numFmtId="0" fontId="11" fillId="0" borderId="0"/>
    <xf numFmtId="44" fontId="1" fillId="0" borderId="0" applyFont="0" applyFill="0" applyBorder="0" applyAlignment="0" applyProtection="0"/>
    <xf numFmtId="44" fontId="1" fillId="0" borderId="0" applyFont="0" applyFill="0" applyBorder="0" applyAlignment="0" applyProtection="0"/>
  </cellStyleXfs>
  <cellXfs count="222">
    <xf numFmtId="0" fontId="0" fillId="0" borderId="0" xfId="0"/>
    <xf numFmtId="0" fontId="0" fillId="0" borderId="0" xfId="0" applyProtection="1"/>
    <xf numFmtId="0" fontId="3" fillId="0" borderId="0" xfId="0" applyFont="1" applyProtection="1"/>
    <xf numFmtId="0" fontId="1" fillId="0" borderId="0" xfId="0" applyFont="1" applyProtection="1"/>
    <xf numFmtId="0" fontId="6" fillId="0" borderId="0" xfId="0" applyFont="1" applyProtection="1"/>
    <xf numFmtId="0" fontId="14" fillId="0" borderId="0" xfId="0" applyFont="1" applyProtection="1"/>
    <xf numFmtId="0" fontId="11" fillId="0" borderId="0" xfId="0" applyFont="1" applyProtection="1"/>
    <xf numFmtId="0" fontId="2" fillId="0" borderId="0" xfId="0" applyFont="1" applyProtection="1"/>
    <xf numFmtId="0" fontId="0" fillId="0" borderId="0" xfId="0" applyNumberFormat="1" applyProtection="1"/>
    <xf numFmtId="4" fontId="0" fillId="0" borderId="0" xfId="0" applyNumberFormat="1" applyProtection="1"/>
    <xf numFmtId="0" fontId="6" fillId="0" borderId="3" xfId="0" applyFont="1" applyBorder="1" applyProtection="1"/>
    <xf numFmtId="0" fontId="0" fillId="0" borderId="3" xfId="0" applyBorder="1" applyProtection="1"/>
    <xf numFmtId="0" fontId="6" fillId="0" borderId="3" xfId="0" applyNumberFormat="1" applyFont="1" applyBorder="1" applyProtection="1"/>
    <xf numFmtId="4" fontId="6" fillId="0" borderId="3" xfId="0" applyNumberFormat="1" applyFont="1" applyBorder="1" applyAlignment="1" applyProtection="1">
      <alignment horizontal="center"/>
    </xf>
    <xf numFmtId="0" fontId="0" fillId="0" borderId="0" xfId="0" applyBorder="1" applyProtection="1"/>
    <xf numFmtId="0" fontId="6" fillId="0" borderId="0" xfId="0" applyFont="1" applyBorder="1" applyProtection="1"/>
    <xf numFmtId="4" fontId="6" fillId="0" borderId="0" xfId="0" applyNumberFormat="1" applyFont="1" applyBorder="1" applyProtection="1"/>
    <xf numFmtId="0" fontId="6" fillId="0" borderId="0" xfId="0" applyNumberFormat="1" applyFont="1" applyBorder="1" applyProtection="1"/>
    <xf numFmtId="4" fontId="0" fillId="0" borderId="0" xfId="0" applyNumberFormat="1" applyBorder="1" applyProtection="1"/>
    <xf numFmtId="2" fontId="0" fillId="0" borderId="0" xfId="0" applyNumberFormat="1" applyProtection="1"/>
    <xf numFmtId="0" fontId="6" fillId="0" borderId="0" xfId="0" applyNumberFormat="1" applyFont="1" applyAlignment="1" applyProtection="1">
      <alignment vertical="top"/>
    </xf>
    <xf numFmtId="0" fontId="1" fillId="0" borderId="0" xfId="0" applyFont="1" applyAlignment="1" applyProtection="1">
      <alignment vertical="top" wrapText="1"/>
    </xf>
    <xf numFmtId="0" fontId="6" fillId="0" borderId="0" xfId="0" applyFont="1" applyAlignment="1" applyProtection="1">
      <alignment horizontal="center"/>
    </xf>
    <xf numFmtId="165" fontId="0" fillId="0" borderId="0" xfId="0" applyNumberFormat="1" applyProtection="1"/>
    <xf numFmtId="0" fontId="6" fillId="0" borderId="0" xfId="0" applyFont="1" applyAlignment="1" applyProtection="1">
      <alignment vertical="top" wrapText="1"/>
    </xf>
    <xf numFmtId="0" fontId="1" fillId="0" borderId="0" xfId="0" applyNumberFormat="1" applyFont="1" applyProtection="1"/>
    <xf numFmtId="17" fontId="6" fillId="0" borderId="0" xfId="0" applyNumberFormat="1" applyFont="1" applyAlignment="1" applyProtection="1">
      <alignment vertical="top"/>
    </xf>
    <xf numFmtId="0" fontId="6" fillId="0" borderId="0" xfId="0" applyNumberFormat="1" applyFont="1" applyProtection="1"/>
    <xf numFmtId="0" fontId="14" fillId="0" borderId="0" xfId="0" applyNumberFormat="1" applyFont="1" applyAlignment="1" applyProtection="1">
      <alignment vertical="top"/>
    </xf>
    <xf numFmtId="44" fontId="0" fillId="0" borderId="0" xfId="5" applyFont="1" applyProtection="1"/>
    <xf numFmtId="44" fontId="6" fillId="0" borderId="0" xfId="0" applyNumberFormat="1" applyFont="1" applyAlignment="1" applyProtection="1">
      <alignment horizontal="center"/>
    </xf>
    <xf numFmtId="16" fontId="14" fillId="0" borderId="0" xfId="0" applyNumberFormat="1" applyFont="1" applyAlignment="1" applyProtection="1">
      <alignment vertical="top"/>
    </xf>
    <xf numFmtId="16" fontId="0" fillId="0" borderId="0" xfId="0" applyNumberFormat="1" applyAlignment="1" applyProtection="1">
      <alignment vertical="top"/>
    </xf>
    <xf numFmtId="0" fontId="0" fillId="0" borderId="0" xfId="0" applyAlignment="1" applyProtection="1">
      <alignment vertical="top" wrapText="1"/>
    </xf>
    <xf numFmtId="3" fontId="0" fillId="0" borderId="0" xfId="0" applyNumberFormat="1" applyAlignment="1" applyProtection="1">
      <alignment vertical="top"/>
    </xf>
    <xf numFmtId="3" fontId="1" fillId="0" borderId="0" xfId="0" applyNumberFormat="1" applyFont="1" applyAlignment="1" applyProtection="1">
      <alignment vertical="top"/>
    </xf>
    <xf numFmtId="0" fontId="0" fillId="0" borderId="4" xfId="0" applyNumberFormat="1" applyBorder="1" applyProtection="1"/>
    <xf numFmtId="0" fontId="0" fillId="0" borderId="4" xfId="0" applyBorder="1" applyProtection="1"/>
    <xf numFmtId="4" fontId="0" fillId="0" borderId="4" xfId="0" applyNumberFormat="1" applyBorder="1" applyProtection="1"/>
    <xf numFmtId="165" fontId="0" fillId="0" borderId="4" xfId="0" applyNumberFormat="1" applyBorder="1" applyProtection="1"/>
    <xf numFmtId="0" fontId="0" fillId="0" borderId="0" xfId="0" applyNumberFormat="1" applyBorder="1" applyProtection="1"/>
    <xf numFmtId="165" fontId="0" fillId="0" borderId="0" xfId="0" applyNumberFormat="1" applyBorder="1" applyProtection="1"/>
    <xf numFmtId="0" fontId="5" fillId="0" borderId="0" xfId="0" applyFont="1" applyAlignment="1" applyProtection="1">
      <alignment horizontal="right"/>
    </xf>
    <xf numFmtId="165" fontId="5" fillId="0" borderId="0" xfId="0" applyNumberFormat="1" applyFont="1" applyProtection="1"/>
    <xf numFmtId="0" fontId="6" fillId="0" borderId="0" xfId="0" applyFont="1" applyAlignment="1" applyProtection="1">
      <alignment vertical="top"/>
    </xf>
    <xf numFmtId="0" fontId="6" fillId="0" borderId="0" xfId="0" applyFont="1" applyFill="1" applyAlignment="1" applyProtection="1">
      <alignment vertical="top"/>
    </xf>
    <xf numFmtId="0" fontId="12" fillId="0" borderId="0" xfId="4" applyFont="1" applyFill="1" applyAlignment="1" applyProtection="1">
      <alignment vertical="top" wrapText="1"/>
    </xf>
    <xf numFmtId="4" fontId="12" fillId="0" borderId="0" xfId="4" applyNumberFormat="1" applyFont="1" applyFill="1" applyAlignment="1" applyProtection="1">
      <alignment vertical="top" wrapText="1"/>
    </xf>
    <xf numFmtId="0" fontId="0" fillId="0" borderId="0" xfId="0" applyFill="1" applyAlignment="1" applyProtection="1">
      <alignment horizontal="center"/>
    </xf>
    <xf numFmtId="2" fontId="0" fillId="0" borderId="0" xfId="0" applyNumberFormat="1" applyFill="1" applyProtection="1"/>
    <xf numFmtId="0" fontId="0" fillId="0" borderId="0" xfId="0" applyFill="1" applyProtection="1"/>
    <xf numFmtId="4" fontId="0" fillId="0" borderId="0" xfId="0" applyNumberFormat="1" applyFill="1" applyProtection="1"/>
    <xf numFmtId="0" fontId="6" fillId="0" borderId="0" xfId="0" applyFont="1" applyFill="1" applyAlignment="1" applyProtection="1">
      <alignment horizontal="center"/>
    </xf>
    <xf numFmtId="44" fontId="0" fillId="0" borderId="0" xfId="5" applyFont="1" applyFill="1" applyProtection="1"/>
    <xf numFmtId="0" fontId="14" fillId="0" borderId="0" xfId="0" applyFont="1" applyAlignment="1" applyProtection="1">
      <alignment vertical="top"/>
    </xf>
    <xf numFmtId="0" fontId="1" fillId="0" borderId="0" xfId="0" applyFont="1" applyAlignment="1" applyProtection="1">
      <alignment vertical="top"/>
    </xf>
    <xf numFmtId="0" fontId="0" fillId="0" borderId="5" xfId="0" applyNumberFormat="1" applyBorder="1" applyProtection="1"/>
    <xf numFmtId="0" fontId="0" fillId="0" borderId="5" xfId="0" applyBorder="1" applyProtection="1"/>
    <xf numFmtId="165" fontId="0" fillId="0" borderId="5" xfId="0" applyNumberFormat="1" applyBorder="1" applyProtection="1"/>
    <xf numFmtId="0" fontId="5" fillId="0" borderId="0" xfId="0" applyFont="1" applyProtection="1"/>
    <xf numFmtId="0" fontId="6" fillId="0" borderId="0" xfId="0" applyFont="1" applyFill="1" applyBorder="1" applyProtection="1"/>
    <xf numFmtId="0" fontId="0" fillId="0" borderId="0" xfId="0" applyFill="1" applyBorder="1" applyProtection="1"/>
    <xf numFmtId="4" fontId="6" fillId="0" borderId="0" xfId="0" applyNumberFormat="1" applyFont="1" applyFill="1" applyBorder="1" applyProtection="1"/>
    <xf numFmtId="0" fontId="6" fillId="0" borderId="0" xfId="0" applyNumberFormat="1" applyFont="1" applyFill="1" applyBorder="1" applyProtection="1"/>
    <xf numFmtId="4" fontId="0" fillId="0" borderId="0" xfId="0" applyNumberFormat="1" applyFill="1" applyBorder="1" applyProtection="1"/>
    <xf numFmtId="0" fontId="6" fillId="0" borderId="0" xfId="0" applyFont="1" applyFill="1" applyBorder="1" applyAlignment="1" applyProtection="1">
      <alignment vertical="top"/>
    </xf>
    <xf numFmtId="0" fontId="6" fillId="0" borderId="0" xfId="0" applyFont="1" applyFill="1" applyProtection="1"/>
    <xf numFmtId="0" fontId="6" fillId="0" borderId="0" xfId="0" applyFont="1" applyFill="1" applyAlignment="1" applyProtection="1">
      <alignment vertical="top" wrapText="1"/>
    </xf>
    <xf numFmtId="4" fontId="6" fillId="0" borderId="0" xfId="0" applyNumberFormat="1" applyFont="1" applyFill="1" applyAlignment="1" applyProtection="1">
      <alignment horizontal="center"/>
    </xf>
    <xf numFmtId="0" fontId="6" fillId="0" borderId="0" xfId="0" applyFont="1" applyFill="1" applyBorder="1" applyAlignment="1" applyProtection="1">
      <alignment horizontal="center"/>
    </xf>
    <xf numFmtId="44" fontId="6" fillId="0" borderId="0" xfId="5" applyFont="1" applyFill="1" applyBorder="1" applyProtection="1"/>
    <xf numFmtId="0" fontId="1" fillId="0" borderId="0" xfId="0" applyFont="1" applyBorder="1" applyAlignment="1" applyProtection="1">
      <alignment vertical="top" wrapText="1"/>
    </xf>
    <xf numFmtId="16" fontId="6" fillId="0" borderId="0" xfId="0" applyNumberFormat="1" applyFont="1" applyFill="1" applyProtection="1"/>
    <xf numFmtId="0" fontId="1" fillId="0" borderId="0" xfId="0" applyFont="1" applyFill="1" applyAlignment="1" applyProtection="1">
      <alignment vertical="top" wrapText="1"/>
    </xf>
    <xf numFmtId="44" fontId="0" fillId="0" borderId="0" xfId="5" applyFont="1" applyFill="1" applyBorder="1" applyProtection="1"/>
    <xf numFmtId="0" fontId="1" fillId="0" borderId="0" xfId="0" applyFont="1" applyFill="1" applyBorder="1" applyAlignment="1" applyProtection="1">
      <alignment vertical="top"/>
    </xf>
    <xf numFmtId="0" fontId="1" fillId="0" borderId="0" xfId="0" applyFont="1" applyFill="1" applyAlignment="1" applyProtection="1">
      <alignment vertical="top"/>
    </xf>
    <xf numFmtId="44" fontId="0" fillId="0" borderId="0" xfId="5" applyFont="1" applyFill="1" applyAlignment="1" applyProtection="1">
      <alignment horizontal="center"/>
    </xf>
    <xf numFmtId="2" fontId="6" fillId="0" borderId="0" xfId="0" applyNumberFormat="1" applyFont="1" applyFill="1" applyAlignment="1" applyProtection="1">
      <alignment horizontal="center"/>
    </xf>
    <xf numFmtId="0" fontId="14" fillId="0" borderId="0" xfId="0" applyFont="1" applyFill="1" applyAlignment="1" applyProtection="1">
      <alignment vertical="top"/>
    </xf>
    <xf numFmtId="44" fontId="0" fillId="0" borderId="0" xfId="0" applyNumberFormat="1" applyFill="1" applyProtection="1"/>
    <xf numFmtId="0" fontId="1" fillId="0" borderId="0" xfId="0" applyFont="1" applyFill="1" applyProtection="1"/>
    <xf numFmtId="0" fontId="14" fillId="0" borderId="0" xfId="0" applyFont="1" applyFill="1" applyAlignment="1" applyProtection="1">
      <alignment vertical="top" wrapText="1"/>
    </xf>
    <xf numFmtId="165" fontId="0" fillId="0" borderId="0" xfId="0" applyNumberFormat="1" applyFill="1" applyProtection="1"/>
    <xf numFmtId="4" fontId="6" fillId="0" borderId="0" xfId="0" applyNumberFormat="1" applyFont="1" applyProtection="1"/>
    <xf numFmtId="0" fontId="6" fillId="0" borderId="0" xfId="3" applyFont="1" applyFill="1" applyBorder="1" applyProtection="1"/>
    <xf numFmtId="44" fontId="6" fillId="0" borderId="0" xfId="5" applyFont="1" applyProtection="1"/>
    <xf numFmtId="44" fontId="5" fillId="0" borderId="0" xfId="5" applyFont="1" applyProtection="1"/>
    <xf numFmtId="0" fontId="6" fillId="0" borderId="0" xfId="0" applyFont="1" applyAlignment="1" applyProtection="1"/>
    <xf numFmtId="16" fontId="6" fillId="0" borderId="0" xfId="0" applyNumberFormat="1" applyFont="1" applyAlignment="1" applyProtection="1">
      <alignment vertical="top"/>
    </xf>
    <xf numFmtId="0" fontId="0" fillId="0" borderId="0" xfId="0" applyAlignment="1" applyProtection="1">
      <alignment vertical="top"/>
    </xf>
    <xf numFmtId="0" fontId="6" fillId="0" borderId="0" xfId="0" applyFont="1" applyAlignment="1" applyProtection="1">
      <alignment wrapText="1"/>
    </xf>
    <xf numFmtId="0" fontId="0" fillId="0" borderId="0" xfId="0" applyAlignment="1" applyProtection="1">
      <alignment horizontal="center" vertical="center"/>
    </xf>
    <xf numFmtId="0" fontId="0" fillId="0" borderId="0" xfId="0" applyAlignment="1" applyProtection="1">
      <alignment horizontal="center"/>
    </xf>
    <xf numFmtId="4" fontId="6" fillId="0" borderId="0" xfId="0" applyNumberFormat="1" applyFont="1" applyBorder="1" applyAlignment="1" applyProtection="1">
      <alignment horizontal="center"/>
    </xf>
    <xf numFmtId="0" fontId="6" fillId="0" borderId="0" xfId="0" applyFont="1" applyAlignment="1" applyProtection="1">
      <alignment horizontal="left" vertical="top"/>
    </xf>
    <xf numFmtId="0" fontId="1" fillId="0" borderId="0" xfId="0" applyFont="1" applyAlignment="1" applyProtection="1">
      <alignment horizontal="left" vertical="top"/>
    </xf>
    <xf numFmtId="37" fontId="1" fillId="0" borderId="0" xfId="0" applyNumberFormat="1" applyFont="1" applyFill="1" applyBorder="1" applyAlignment="1" applyProtection="1">
      <alignment horizontal="left" vertical="top"/>
    </xf>
    <xf numFmtId="37" fontId="6" fillId="0" borderId="0" xfId="0" applyNumberFormat="1" applyFont="1" applyFill="1" applyBorder="1" applyAlignment="1" applyProtection="1">
      <alignment vertical="top" wrapText="1"/>
    </xf>
    <xf numFmtId="37" fontId="6" fillId="0" borderId="0" xfId="0" applyNumberFormat="1" applyFont="1" applyFill="1" applyBorder="1" applyProtection="1"/>
    <xf numFmtId="0" fontId="6" fillId="0" borderId="0" xfId="0" applyNumberFormat="1" applyFont="1" applyFill="1" applyBorder="1" applyAlignment="1" applyProtection="1"/>
    <xf numFmtId="164" fontId="6" fillId="0" borderId="0" xfId="0" applyNumberFormat="1" applyFont="1" applyFill="1" applyBorder="1" applyProtection="1"/>
    <xf numFmtId="37" fontId="6" fillId="0" borderId="0" xfId="0" applyNumberFormat="1" applyFont="1" applyFill="1" applyBorder="1" applyAlignment="1" applyProtection="1">
      <alignment horizontal="left"/>
    </xf>
    <xf numFmtId="37" fontId="6" fillId="0" borderId="0" xfId="0" applyNumberFormat="1" applyFont="1" applyFill="1" applyBorder="1" applyAlignment="1" applyProtection="1"/>
    <xf numFmtId="2" fontId="6" fillId="0" borderId="0" xfId="0" applyNumberFormat="1" applyFont="1" applyProtection="1"/>
    <xf numFmtId="37" fontId="1" fillId="0" borderId="0" xfId="0" applyNumberFormat="1" applyFont="1" applyAlignment="1" applyProtection="1">
      <alignment horizontal="left" vertical="top"/>
    </xf>
    <xf numFmtId="37" fontId="6" fillId="0" borderId="0" xfId="0" applyNumberFormat="1" applyFont="1" applyAlignment="1" applyProtection="1">
      <alignment vertical="top" wrapText="1"/>
    </xf>
    <xf numFmtId="37" fontId="6" fillId="0" borderId="0" xfId="0" applyNumberFormat="1" applyFont="1" applyProtection="1"/>
    <xf numFmtId="164" fontId="6" fillId="0" borderId="0" xfId="0" applyNumberFormat="1" applyFont="1" applyProtection="1"/>
    <xf numFmtId="37" fontId="6" fillId="0" borderId="0" xfId="0" applyNumberFormat="1" applyFont="1" applyAlignment="1" applyProtection="1">
      <alignment horizontal="left"/>
    </xf>
    <xf numFmtId="37" fontId="5" fillId="0" borderId="0" xfId="0" applyNumberFormat="1" applyFont="1" applyProtection="1"/>
    <xf numFmtId="0" fontId="6" fillId="0" borderId="0" xfId="0" applyFont="1" applyAlignment="1" applyProtection="1">
      <alignment horizontal="left"/>
    </xf>
    <xf numFmtId="0" fontId="8" fillId="0" borderId="0" xfId="0" applyFont="1" applyProtection="1"/>
    <xf numFmtId="4" fontId="8" fillId="0" borderId="0" xfId="0" applyNumberFormat="1" applyFont="1" applyProtection="1"/>
    <xf numFmtId="164" fontId="8" fillId="0" borderId="0" xfId="0" applyNumberFormat="1" applyFont="1" applyProtection="1"/>
    <xf numFmtId="0" fontId="8" fillId="0" borderId="0" xfId="0" applyNumberFormat="1" applyFont="1" applyFill="1" applyBorder="1" applyProtection="1"/>
    <xf numFmtId="4" fontId="8" fillId="0" borderId="0" xfId="0" applyNumberFormat="1" applyFont="1" applyFill="1" applyBorder="1" applyProtection="1"/>
    <xf numFmtId="0" fontId="8" fillId="0" borderId="0" xfId="0" applyNumberFormat="1" applyFont="1" applyFill="1" applyBorder="1" applyAlignment="1" applyProtection="1"/>
    <xf numFmtId="164" fontId="8" fillId="0" borderId="0" xfId="0" applyNumberFormat="1" applyFont="1" applyFill="1" applyBorder="1" applyProtection="1"/>
    <xf numFmtId="0" fontId="6" fillId="0" borderId="0" xfId="0" applyFont="1" applyAlignment="1" applyProtection="1">
      <alignment vertical="center" wrapText="1"/>
    </xf>
    <xf numFmtId="0" fontId="8" fillId="0" borderId="0" xfId="0" applyNumberFormat="1" applyFont="1" applyFill="1" applyBorder="1" applyAlignment="1" applyProtection="1">
      <alignment horizontal="center"/>
    </xf>
    <xf numFmtId="0" fontId="1" fillId="0" borderId="0" xfId="0" applyNumberFormat="1" applyFont="1" applyFill="1" applyBorder="1" applyAlignment="1" applyProtection="1">
      <alignment vertical="top" wrapText="1"/>
    </xf>
    <xf numFmtId="0" fontId="6" fillId="0" borderId="0" xfId="0" applyNumberFormat="1" applyFont="1" applyFill="1" applyBorder="1" applyAlignment="1" applyProtection="1">
      <alignment horizontal="center"/>
    </xf>
    <xf numFmtId="44" fontId="6" fillId="0" borderId="0" xfId="5" applyFont="1" applyFill="1" applyBorder="1" applyAlignment="1" applyProtection="1"/>
    <xf numFmtId="0" fontId="6" fillId="0" borderId="0" xfId="0" applyNumberFormat="1" applyFont="1" applyFill="1" applyBorder="1" applyAlignment="1" applyProtection="1">
      <alignment vertical="top" wrapText="1"/>
    </xf>
    <xf numFmtId="0" fontId="6" fillId="0" borderId="4" xfId="0" applyFont="1" applyBorder="1" applyProtection="1"/>
    <xf numFmtId="4" fontId="6" fillId="0" borderId="4" xfId="0" applyNumberFormat="1" applyFont="1" applyBorder="1" applyProtection="1"/>
    <xf numFmtId="0" fontId="6" fillId="0" borderId="4" xfId="0" applyNumberFormat="1" applyFont="1" applyBorder="1" applyProtection="1"/>
    <xf numFmtId="44" fontId="0" fillId="0" borderId="0" xfId="0" applyNumberFormat="1" applyProtection="1"/>
    <xf numFmtId="0" fontId="1" fillId="0" borderId="0" xfId="0" applyFont="1" applyAlignment="1" applyProtection="1">
      <alignment wrapText="1"/>
    </xf>
    <xf numFmtId="0" fontId="0" fillId="0" borderId="0" xfId="0" applyFill="1" applyAlignment="1" applyProtection="1">
      <alignment vertical="top"/>
    </xf>
    <xf numFmtId="44" fontId="0" fillId="0" borderId="0" xfId="6" applyFont="1" applyProtection="1"/>
    <xf numFmtId="0" fontId="0" fillId="0" borderId="0" xfId="0" applyAlignment="1" applyProtection="1"/>
    <xf numFmtId="44" fontId="6" fillId="0" borderId="0" xfId="0" applyNumberFormat="1" applyFont="1" applyProtection="1"/>
    <xf numFmtId="44" fontId="0" fillId="0" borderId="0" xfId="5" applyFont="1" applyAlignment="1" applyProtection="1"/>
    <xf numFmtId="0" fontId="1" fillId="0" borderId="0" xfId="0" applyFont="1" applyFill="1" applyBorder="1" applyProtection="1"/>
    <xf numFmtId="4" fontId="1" fillId="0" borderId="0" xfId="0" applyNumberFormat="1" applyFont="1" applyFill="1" applyBorder="1" applyProtection="1"/>
    <xf numFmtId="0" fontId="1" fillId="0" borderId="0" xfId="0" applyNumberFormat="1" applyFont="1" applyFill="1" applyBorder="1" applyProtection="1"/>
    <xf numFmtId="4" fontId="1" fillId="0" borderId="0" xfId="0" applyNumberFormat="1" applyFont="1" applyFill="1" applyProtection="1"/>
    <xf numFmtId="0" fontId="1" fillId="0" borderId="0" xfId="0" applyFont="1" applyFill="1" applyAlignment="1" applyProtection="1">
      <alignment horizontal="center"/>
    </xf>
    <xf numFmtId="44" fontId="1" fillId="0" borderId="0" xfId="5" applyFont="1" applyFill="1" applyProtection="1"/>
    <xf numFmtId="165" fontId="1" fillId="0" borderId="0" xfId="0" applyNumberFormat="1" applyFont="1" applyFill="1" applyProtection="1"/>
    <xf numFmtId="16" fontId="6" fillId="0" borderId="0" xfId="0" applyNumberFormat="1" applyFont="1" applyFill="1" applyAlignment="1" applyProtection="1">
      <alignment vertical="top"/>
    </xf>
    <xf numFmtId="4" fontId="6" fillId="0" borderId="0" xfId="0" applyNumberFormat="1" applyFont="1" applyFill="1" applyProtection="1"/>
    <xf numFmtId="44" fontId="6" fillId="0" borderId="0" xfId="5" applyFont="1" applyFill="1" applyProtection="1"/>
    <xf numFmtId="0" fontId="0" fillId="0" borderId="0" xfId="0" applyFill="1" applyAlignment="1" applyProtection="1">
      <alignment vertical="top" wrapText="1"/>
    </xf>
    <xf numFmtId="0" fontId="0" fillId="0" borderId="0" xfId="0" applyNumberFormat="1" applyFill="1" applyProtection="1"/>
    <xf numFmtId="0" fontId="0" fillId="0" borderId="0" xfId="0" applyNumberFormat="1" applyAlignment="1" applyProtection="1">
      <alignment vertical="top"/>
    </xf>
    <xf numFmtId="0" fontId="6" fillId="0" borderId="0" xfId="0" applyFont="1" applyBorder="1" applyAlignment="1" applyProtection="1">
      <alignment vertical="top"/>
    </xf>
    <xf numFmtId="14" fontId="1" fillId="0" borderId="0" xfId="0" applyNumberFormat="1" applyFont="1" applyFill="1" applyAlignment="1" applyProtection="1">
      <alignment vertical="top"/>
    </xf>
    <xf numFmtId="16" fontId="1" fillId="0" borderId="0" xfId="0" applyNumberFormat="1" applyFont="1" applyFill="1" applyAlignment="1" applyProtection="1">
      <alignment vertical="top"/>
    </xf>
    <xf numFmtId="0" fontId="0" fillId="0" borderId="4" xfId="0" applyFill="1" applyBorder="1" applyProtection="1"/>
    <xf numFmtId="4" fontId="0" fillId="0" borderId="4" xfId="0" applyNumberFormat="1" applyFill="1" applyBorder="1" applyProtection="1"/>
    <xf numFmtId="0" fontId="0" fillId="0" borderId="4" xfId="0" applyNumberFormat="1" applyFill="1" applyBorder="1" applyProtection="1"/>
    <xf numFmtId="0" fontId="0" fillId="0" borderId="0" xfId="0" applyNumberFormat="1" applyFill="1" applyBorder="1" applyProtection="1"/>
    <xf numFmtId="0" fontId="5" fillId="0" borderId="0" xfId="0" applyFont="1" applyFill="1" applyAlignment="1" applyProtection="1">
      <alignment horizontal="right"/>
    </xf>
    <xf numFmtId="44" fontId="5" fillId="0" borderId="0" xfId="5" applyFont="1" applyFill="1" applyProtection="1"/>
    <xf numFmtId="0" fontId="0" fillId="0" borderId="0" xfId="0" applyAlignment="1" applyProtection="1">
      <alignment horizontal="left"/>
    </xf>
    <xf numFmtId="0" fontId="0" fillId="0" borderId="0" xfId="0" applyAlignment="1" applyProtection="1">
      <alignment horizontal="right"/>
    </xf>
    <xf numFmtId="0" fontId="4" fillId="0" borderId="1" xfId="0" applyFont="1" applyBorder="1" applyProtection="1"/>
    <xf numFmtId="0" fontId="0" fillId="0" borderId="1" xfId="0" applyBorder="1" applyProtection="1"/>
    <xf numFmtId="0" fontId="0" fillId="0" borderId="1" xfId="0" applyBorder="1" applyAlignment="1" applyProtection="1">
      <alignment horizontal="center"/>
    </xf>
    <xf numFmtId="0" fontId="0" fillId="0" borderId="1" xfId="0" applyBorder="1" applyAlignment="1" applyProtection="1">
      <alignment horizontal="right"/>
    </xf>
    <xf numFmtId="44" fontId="4" fillId="0" borderId="1" xfId="5" applyFont="1" applyBorder="1" applyProtection="1"/>
    <xf numFmtId="0" fontId="4" fillId="0" borderId="0" xfId="0" applyFont="1" applyProtection="1"/>
    <xf numFmtId="44" fontId="4" fillId="0" borderId="0" xfId="5" applyFont="1" applyProtection="1"/>
    <xf numFmtId="44" fontId="4" fillId="0" borderId="1" xfId="5" applyFont="1" applyBorder="1" applyAlignment="1" applyProtection="1">
      <alignment horizontal="right"/>
    </xf>
    <xf numFmtId="0" fontId="4" fillId="0" borderId="0" xfId="0" applyFont="1" applyBorder="1" applyProtection="1"/>
    <xf numFmtId="0" fontId="0" fillId="0" borderId="0" xfId="0" applyBorder="1" applyAlignment="1" applyProtection="1">
      <alignment horizontal="center"/>
    </xf>
    <xf numFmtId="0" fontId="0" fillId="0" borderId="0" xfId="0" applyBorder="1" applyAlignment="1" applyProtection="1">
      <alignment horizontal="right"/>
    </xf>
    <xf numFmtId="44" fontId="4" fillId="0" borderId="0" xfId="5" applyFont="1" applyBorder="1" applyAlignment="1" applyProtection="1">
      <alignment horizontal="right"/>
    </xf>
    <xf numFmtId="0" fontId="4" fillId="0" borderId="1" xfId="0" applyFont="1" applyFill="1" applyBorder="1" applyProtection="1"/>
    <xf numFmtId="0" fontId="0" fillId="0" borderId="1" xfId="0" applyFill="1" applyBorder="1" applyProtection="1"/>
    <xf numFmtId="0" fontId="0" fillId="0" borderId="1" xfId="0" applyFill="1" applyBorder="1" applyAlignment="1" applyProtection="1">
      <alignment horizontal="center"/>
    </xf>
    <xf numFmtId="0" fontId="0" fillId="0" borderId="1" xfId="0" applyFill="1" applyBorder="1" applyAlignment="1" applyProtection="1">
      <alignment horizontal="right"/>
    </xf>
    <xf numFmtId="44" fontId="4" fillId="0" borderId="1" xfId="5" applyFont="1" applyFill="1" applyBorder="1" applyAlignment="1" applyProtection="1">
      <alignment horizontal="right"/>
    </xf>
    <xf numFmtId="0" fontId="4" fillId="0" borderId="2" xfId="0" applyFont="1" applyBorder="1" applyProtection="1"/>
    <xf numFmtId="0" fontId="2" fillId="0" borderId="2" xfId="0" applyFont="1" applyBorder="1" applyProtection="1"/>
    <xf numFmtId="0" fontId="5" fillId="0" borderId="2" xfId="0" applyFont="1" applyBorder="1" applyProtection="1"/>
    <xf numFmtId="0" fontId="5" fillId="0" borderId="2" xfId="0" applyFont="1" applyBorder="1" applyAlignment="1" applyProtection="1">
      <alignment horizontal="center"/>
    </xf>
    <xf numFmtId="0" fontId="5" fillId="0" borderId="2" xfId="0" applyFont="1" applyBorder="1" applyAlignment="1" applyProtection="1">
      <alignment horizontal="right"/>
    </xf>
    <xf numFmtId="44" fontId="2" fillId="0" borderId="2" xfId="5" applyFont="1" applyBorder="1" applyAlignment="1" applyProtection="1">
      <alignment horizontal="right"/>
    </xf>
    <xf numFmtId="0" fontId="2" fillId="0" borderId="0" xfId="0" applyFont="1" applyBorder="1" applyProtection="1"/>
    <xf numFmtId="0" fontId="5" fillId="0" borderId="0" xfId="0" applyFont="1" applyBorder="1" applyProtection="1"/>
    <xf numFmtId="0" fontId="5" fillId="0" borderId="0" xfId="0" applyFont="1" applyBorder="1" applyAlignment="1" applyProtection="1">
      <alignment horizontal="center"/>
    </xf>
    <xf numFmtId="0" fontId="5" fillId="0" borderId="0" xfId="0" applyFont="1" applyBorder="1" applyAlignment="1" applyProtection="1">
      <alignment horizontal="right"/>
    </xf>
    <xf numFmtId="44" fontId="5" fillId="0" borderId="0" xfId="5" applyFont="1" applyBorder="1" applyProtection="1"/>
    <xf numFmtId="0" fontId="2" fillId="0" borderId="1" xfId="0" applyFont="1" applyBorder="1" applyProtection="1"/>
    <xf numFmtId="0" fontId="2" fillId="0" borderId="1" xfId="0" applyFont="1" applyBorder="1" applyAlignment="1" applyProtection="1">
      <alignment horizontal="center"/>
    </xf>
    <xf numFmtId="0" fontId="2" fillId="0" borderId="1" xfId="0" applyFont="1" applyBorder="1" applyAlignment="1" applyProtection="1">
      <alignment horizontal="right"/>
    </xf>
    <xf numFmtId="44" fontId="2" fillId="0" borderId="1" xfId="5" applyFont="1" applyBorder="1" applyProtection="1"/>
    <xf numFmtId="0" fontId="2" fillId="0" borderId="0" xfId="0" applyFont="1" applyBorder="1" applyAlignment="1" applyProtection="1">
      <alignment horizontal="center"/>
    </xf>
    <xf numFmtId="0" fontId="2" fillId="0" borderId="0" xfId="0" applyFont="1" applyBorder="1" applyAlignment="1" applyProtection="1">
      <alignment horizontal="right"/>
    </xf>
    <xf numFmtId="44" fontId="2" fillId="0" borderId="0" xfId="5" applyFont="1" applyBorder="1" applyProtection="1"/>
    <xf numFmtId="0" fontId="3" fillId="0" borderId="2" xfId="0" applyFont="1" applyBorder="1" applyProtection="1"/>
    <xf numFmtId="0" fontId="2" fillId="0" borderId="2" xfId="0" applyFont="1" applyBorder="1" applyAlignment="1" applyProtection="1">
      <alignment horizontal="center"/>
    </xf>
    <xf numFmtId="0" fontId="2" fillId="0" borderId="2" xfId="0" applyFont="1" applyBorder="1" applyAlignment="1" applyProtection="1">
      <alignment horizontal="right"/>
    </xf>
    <xf numFmtId="0" fontId="4" fillId="0" borderId="0" xfId="0" applyFont="1" applyBorder="1" applyAlignment="1" applyProtection="1">
      <alignment horizontal="left"/>
    </xf>
    <xf numFmtId="0" fontId="4" fillId="0" borderId="0" xfId="0" applyFont="1" applyBorder="1" applyAlignment="1" applyProtection="1">
      <alignment horizontal="right"/>
    </xf>
    <xf numFmtId="0" fontId="4" fillId="0" borderId="0" xfId="0" applyFont="1" applyBorder="1" applyAlignment="1" applyProtection="1">
      <alignment vertical="center"/>
    </xf>
    <xf numFmtId="0" fontId="4" fillId="0" borderId="0" xfId="0" applyFont="1" applyBorder="1" applyAlignment="1" applyProtection="1">
      <alignment horizontal="left" vertical="center"/>
    </xf>
    <xf numFmtId="0" fontId="4" fillId="0" borderId="0" xfId="0" applyFont="1" applyAlignment="1" applyProtection="1">
      <alignment vertical="center"/>
    </xf>
    <xf numFmtId="0" fontId="4" fillId="0" borderId="0" xfId="0" applyFont="1" applyAlignment="1" applyProtection="1">
      <alignment horizontal="right" vertical="center"/>
    </xf>
    <xf numFmtId="0" fontId="4" fillId="0" borderId="0" xfId="0" applyFont="1" applyAlignment="1" applyProtection="1">
      <alignment horizontal="left"/>
    </xf>
    <xf numFmtId="0" fontId="4" fillId="0" borderId="0" xfId="0" applyFont="1" applyAlignment="1" applyProtection="1">
      <alignment horizontal="right"/>
    </xf>
    <xf numFmtId="165" fontId="0" fillId="0" borderId="0" xfId="0" applyNumberFormat="1" applyProtection="1">
      <protection locked="0"/>
    </xf>
    <xf numFmtId="44" fontId="0" fillId="0" borderId="0" xfId="5" applyFont="1" applyProtection="1">
      <protection locked="0"/>
    </xf>
    <xf numFmtId="44" fontId="0" fillId="0" borderId="0" xfId="5" applyFont="1" applyFill="1" applyProtection="1">
      <protection locked="0"/>
    </xf>
    <xf numFmtId="44" fontId="6" fillId="0" borderId="0" xfId="5" applyFont="1" applyFill="1" applyBorder="1" applyProtection="1">
      <protection locked="0"/>
    </xf>
    <xf numFmtId="44" fontId="0" fillId="0" borderId="0" xfId="5" applyFont="1" applyFill="1" applyAlignment="1" applyProtection="1">
      <alignment horizontal="center"/>
      <protection locked="0"/>
    </xf>
    <xf numFmtId="44" fontId="6" fillId="0" borderId="0" xfId="5" applyFont="1" applyProtection="1">
      <protection locked="0"/>
    </xf>
    <xf numFmtId="0" fontId="6" fillId="0" borderId="0" xfId="0" applyFont="1" applyAlignment="1" applyProtection="1">
      <alignment horizontal="left" vertical="top" wrapText="1"/>
      <protection locked="0"/>
    </xf>
    <xf numFmtId="44" fontId="6" fillId="0" borderId="0" xfId="5" applyFont="1" applyFill="1" applyBorder="1" applyAlignment="1" applyProtection="1">
      <protection locked="0"/>
    </xf>
    <xf numFmtId="44" fontId="0" fillId="0" borderId="0" xfId="6" applyFont="1" applyProtection="1">
      <protection locked="0"/>
    </xf>
    <xf numFmtId="44" fontId="0" fillId="0" borderId="0" xfId="5" applyFont="1" applyAlignment="1" applyProtection="1">
      <protection locked="0"/>
    </xf>
    <xf numFmtId="44" fontId="1" fillId="0" borderId="0" xfId="5" applyFont="1" applyFill="1" applyProtection="1">
      <protection locked="0"/>
    </xf>
    <xf numFmtId="44" fontId="6" fillId="0" borderId="0" xfId="5" applyFont="1" applyFill="1" applyProtection="1">
      <protection locked="0"/>
    </xf>
    <xf numFmtId="0" fontId="4" fillId="0" borderId="0" xfId="0" applyFont="1" applyBorder="1" applyAlignment="1" applyProtection="1">
      <alignment vertical="center"/>
      <protection locked="0"/>
    </xf>
    <xf numFmtId="0" fontId="4" fillId="0" borderId="0" xfId="0" applyFont="1" applyAlignment="1" applyProtection="1">
      <alignment horizontal="right" vertical="center"/>
      <protection locked="0"/>
    </xf>
    <xf numFmtId="0" fontId="10" fillId="0" borderId="0" xfId="0" applyFont="1" applyAlignment="1" applyProtection="1">
      <alignment horizontal="center"/>
    </xf>
    <xf numFmtId="0" fontId="3" fillId="0" borderId="0" xfId="0" applyFont="1" applyAlignment="1" applyProtection="1">
      <alignment horizontal="center"/>
    </xf>
    <xf numFmtId="0" fontId="1" fillId="0" borderId="0" xfId="0" applyFont="1" applyAlignment="1" applyProtection="1">
      <alignment horizontal="center"/>
    </xf>
  </cellXfs>
  <cellStyles count="7">
    <cellStyle name="Normal 2 2" xfId="1"/>
    <cellStyle name="Normal 2 3" xfId="2"/>
    <cellStyle name="Normal_therapia" xfId="3"/>
    <cellStyle name="Normal_ZELENE2002" xfId="4"/>
    <cellStyle name="Normalno" xfId="0" builtinId="0"/>
    <cellStyle name="Valuta" xfId="5" builtinId="4"/>
    <cellStyle name="Valuta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609599</xdr:colOff>
      <xdr:row>4</xdr:row>
      <xdr:rowOff>161924</xdr:rowOff>
    </xdr:from>
    <xdr:to>
      <xdr:col>12</xdr:col>
      <xdr:colOff>559593</xdr:colOff>
      <xdr:row>64</xdr:row>
      <xdr:rowOff>133349</xdr:rowOff>
    </xdr:to>
    <xdr:pic>
      <xdr:nvPicPr>
        <xdr:cNvPr id="2" name="Slika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599" y="942974"/>
          <a:ext cx="7265194" cy="9686925"/>
        </a:xfrm>
        <a:prstGeom prst="rect">
          <a:avLst/>
        </a:prstGeom>
      </xdr:spPr>
    </xdr:pic>
    <xdr:clientData/>
  </xdr:twoCellAnchor>
  <xdr:twoCellAnchor editAs="oneCell">
    <xdr:from>
      <xdr:col>1</xdr:col>
      <xdr:colOff>28576</xdr:colOff>
      <xdr:row>77</xdr:row>
      <xdr:rowOff>17038</xdr:rowOff>
    </xdr:from>
    <xdr:to>
      <xdr:col>15</xdr:col>
      <xdr:colOff>372689</xdr:colOff>
      <xdr:row>121</xdr:row>
      <xdr:rowOff>9527</xdr:rowOff>
    </xdr:to>
    <xdr:pic>
      <xdr:nvPicPr>
        <xdr:cNvPr id="3" name="Slika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1518838" y="11737951"/>
          <a:ext cx="7117189" cy="8878513"/>
        </a:xfrm>
        <a:prstGeom prst="rect">
          <a:avLst/>
        </a:prstGeom>
      </xdr:spPr>
    </xdr:pic>
    <xdr:clientData/>
  </xdr:twoCellAnchor>
  <xdr:twoCellAnchor editAs="oneCell">
    <xdr:from>
      <xdr:col>1</xdr:col>
      <xdr:colOff>0</xdr:colOff>
      <xdr:row>147</xdr:row>
      <xdr:rowOff>0</xdr:rowOff>
    </xdr:from>
    <xdr:to>
      <xdr:col>8</xdr:col>
      <xdr:colOff>409575</xdr:colOff>
      <xdr:row>185</xdr:row>
      <xdr:rowOff>82550</xdr:rowOff>
    </xdr:to>
    <xdr:pic>
      <xdr:nvPicPr>
        <xdr:cNvPr id="4" name="Slika 3">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9600" y="24098250"/>
          <a:ext cx="4676775" cy="6235700"/>
        </a:xfrm>
        <a:prstGeom prst="rect">
          <a:avLst/>
        </a:prstGeom>
      </xdr:spPr>
    </xdr:pic>
    <xdr:clientData/>
  </xdr:twoCellAnchor>
  <xdr:twoCellAnchor editAs="oneCell">
    <xdr:from>
      <xdr:col>1</xdr:col>
      <xdr:colOff>0</xdr:colOff>
      <xdr:row>191</xdr:row>
      <xdr:rowOff>0</xdr:rowOff>
    </xdr:from>
    <xdr:to>
      <xdr:col>8</xdr:col>
      <xdr:colOff>561975</xdr:colOff>
      <xdr:row>213</xdr:row>
      <xdr:rowOff>0</xdr:rowOff>
    </xdr:to>
    <xdr:pic>
      <xdr:nvPicPr>
        <xdr:cNvPr id="5" name="Slika 4">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r="10925" b="12390"/>
        <a:stretch>
          <a:fillRect/>
        </a:stretch>
      </xdr:blipFill>
      <xdr:spPr>
        <a:xfrm>
          <a:off x="609600" y="31061025"/>
          <a:ext cx="4829175" cy="3562350"/>
        </a:xfrm>
        <a:prstGeom prst="rect">
          <a:avLst/>
        </a:prstGeom>
      </xdr:spPr>
    </xdr:pic>
    <xdr:clientData/>
  </xdr:twoCellAnchor>
  <xdr:twoCellAnchor editAs="oneCell">
    <xdr:from>
      <xdr:col>1</xdr:col>
      <xdr:colOff>0</xdr:colOff>
      <xdr:row>219</xdr:row>
      <xdr:rowOff>0</xdr:rowOff>
    </xdr:from>
    <xdr:to>
      <xdr:col>12</xdr:col>
      <xdr:colOff>457200</xdr:colOff>
      <xdr:row>277</xdr:row>
      <xdr:rowOff>158750</xdr:rowOff>
    </xdr:to>
    <xdr:pic>
      <xdr:nvPicPr>
        <xdr:cNvPr id="6" name="Slika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09600" y="32004000"/>
          <a:ext cx="7162800" cy="9550400"/>
        </a:xfrm>
        <a:prstGeom prst="rect">
          <a:avLst/>
        </a:prstGeom>
      </xdr:spPr>
    </xdr:pic>
    <xdr:clientData/>
  </xdr:twoCellAnchor>
  <xdr:twoCellAnchor editAs="oneCell">
    <xdr:from>
      <xdr:col>1</xdr:col>
      <xdr:colOff>9525</xdr:colOff>
      <xdr:row>291</xdr:row>
      <xdr:rowOff>19050</xdr:rowOff>
    </xdr:from>
    <xdr:to>
      <xdr:col>11</xdr:col>
      <xdr:colOff>9525</xdr:colOff>
      <xdr:row>345</xdr:row>
      <xdr:rowOff>57150</xdr:rowOff>
    </xdr:to>
    <xdr:pic>
      <xdr:nvPicPr>
        <xdr:cNvPr id="7" name="Slika 6"/>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4851" r="11937"/>
        <a:stretch/>
      </xdr:blipFill>
      <xdr:spPr>
        <a:xfrm>
          <a:off x="619125" y="42548175"/>
          <a:ext cx="6096000" cy="8782050"/>
        </a:xfrm>
        <a:prstGeom prst="rect">
          <a:avLst/>
        </a:prstGeom>
      </xdr:spPr>
    </xdr:pic>
    <xdr:clientData/>
  </xdr:twoCellAnchor>
  <xdr:twoCellAnchor editAs="oneCell">
    <xdr:from>
      <xdr:col>1</xdr:col>
      <xdr:colOff>19050</xdr:colOff>
      <xdr:row>363</xdr:row>
      <xdr:rowOff>28575</xdr:rowOff>
    </xdr:from>
    <xdr:to>
      <xdr:col>11</xdr:col>
      <xdr:colOff>561975</xdr:colOff>
      <xdr:row>412</xdr:row>
      <xdr:rowOff>152400</xdr:rowOff>
    </xdr:to>
    <xdr:pic>
      <xdr:nvPicPr>
        <xdr:cNvPr id="8" name="Slika 7"/>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r="11995" b="19887"/>
        <a:stretch/>
      </xdr:blipFill>
      <xdr:spPr>
        <a:xfrm>
          <a:off x="628650" y="52597050"/>
          <a:ext cx="6638925" cy="8058150"/>
        </a:xfrm>
        <a:prstGeom prst="rect">
          <a:avLst/>
        </a:prstGeom>
      </xdr:spPr>
    </xdr:pic>
    <xdr:clientData/>
  </xdr:twoCellAnchor>
  <xdr:twoCellAnchor editAs="oneCell">
    <xdr:from>
      <xdr:col>1</xdr:col>
      <xdr:colOff>9525</xdr:colOff>
      <xdr:row>508</xdr:row>
      <xdr:rowOff>28575</xdr:rowOff>
    </xdr:from>
    <xdr:to>
      <xdr:col>8</xdr:col>
      <xdr:colOff>257175</xdr:colOff>
      <xdr:row>546</xdr:row>
      <xdr:rowOff>38100</xdr:rowOff>
    </xdr:to>
    <xdr:pic>
      <xdr:nvPicPr>
        <xdr:cNvPr id="16" name="Slika 15"/>
        <xdr:cNvPicPr>
          <a:picLocks noChangeAspect="1"/>
        </xdr:cNvPicPr>
      </xdr:nvPicPr>
      <xdr:blipFill rotWithShape="1">
        <a:blip xmlns:r="http://schemas.openxmlformats.org/officeDocument/2006/relationships" r:embed="rId8"/>
        <a:srcRect l="39067" t="22502" r="36242" b="17583"/>
        <a:stretch/>
      </xdr:blipFill>
      <xdr:spPr>
        <a:xfrm>
          <a:off x="619125" y="72351900"/>
          <a:ext cx="4514850" cy="6162675"/>
        </a:xfrm>
        <a:prstGeom prst="rect">
          <a:avLst/>
        </a:prstGeom>
      </xdr:spPr>
    </xdr:pic>
    <xdr:clientData/>
  </xdr:twoCellAnchor>
  <xdr:twoCellAnchor editAs="oneCell">
    <xdr:from>
      <xdr:col>10</xdr:col>
      <xdr:colOff>38099</xdr:colOff>
      <xdr:row>508</xdr:row>
      <xdr:rowOff>0</xdr:rowOff>
    </xdr:from>
    <xdr:to>
      <xdr:col>19</xdr:col>
      <xdr:colOff>200024</xdr:colOff>
      <xdr:row>546</xdr:row>
      <xdr:rowOff>14899</xdr:rowOff>
    </xdr:to>
    <xdr:pic>
      <xdr:nvPicPr>
        <xdr:cNvPr id="21" name="Slika 20"/>
        <xdr:cNvPicPr>
          <a:picLocks noChangeAspect="1"/>
        </xdr:cNvPicPr>
      </xdr:nvPicPr>
      <xdr:blipFill rotWithShape="1">
        <a:blip xmlns:r="http://schemas.openxmlformats.org/officeDocument/2006/relationships" r:embed="rId9"/>
        <a:srcRect l="32973" t="24262" r="37024" b="17490"/>
        <a:stretch/>
      </xdr:blipFill>
      <xdr:spPr>
        <a:xfrm>
          <a:off x="6134099" y="72456675"/>
          <a:ext cx="5648325" cy="6168049"/>
        </a:xfrm>
        <a:prstGeom prst="rect">
          <a:avLst/>
        </a:prstGeom>
      </xdr:spPr>
    </xdr:pic>
    <xdr:clientData/>
  </xdr:twoCellAnchor>
  <xdr:twoCellAnchor editAs="oneCell">
    <xdr:from>
      <xdr:col>1</xdr:col>
      <xdr:colOff>47624</xdr:colOff>
      <xdr:row>435</xdr:row>
      <xdr:rowOff>47625</xdr:rowOff>
    </xdr:from>
    <xdr:to>
      <xdr:col>14</xdr:col>
      <xdr:colOff>200025</xdr:colOff>
      <xdr:row>491</xdr:row>
      <xdr:rowOff>95830</xdr:rowOff>
    </xdr:to>
    <xdr:pic>
      <xdr:nvPicPr>
        <xdr:cNvPr id="9" name="Slika 8"/>
        <xdr:cNvPicPr>
          <a:picLocks noChangeAspect="1"/>
        </xdr:cNvPicPr>
      </xdr:nvPicPr>
      <xdr:blipFill rotWithShape="1">
        <a:blip xmlns:r="http://schemas.openxmlformats.org/officeDocument/2006/relationships" r:embed="rId10"/>
        <a:srcRect l="32243" t="10742" r="27491" b="7118"/>
        <a:stretch/>
      </xdr:blipFill>
      <xdr:spPr>
        <a:xfrm>
          <a:off x="657224" y="62331600"/>
          <a:ext cx="8077201" cy="9268405"/>
        </a:xfrm>
        <a:prstGeom prst="rect">
          <a:avLst/>
        </a:prstGeom>
      </xdr:spPr>
    </xdr:pic>
    <xdr:clientData/>
  </xdr:twoCellAnchor>
  <xdr:twoCellAnchor editAs="oneCell">
    <xdr:from>
      <xdr:col>1</xdr:col>
      <xdr:colOff>19049</xdr:colOff>
      <xdr:row>579</xdr:row>
      <xdr:rowOff>19049</xdr:rowOff>
    </xdr:from>
    <xdr:to>
      <xdr:col>13</xdr:col>
      <xdr:colOff>171450</xdr:colOff>
      <xdr:row>632</xdr:row>
      <xdr:rowOff>9525</xdr:rowOff>
    </xdr:to>
    <xdr:pic>
      <xdr:nvPicPr>
        <xdr:cNvPr id="10" name="Slika 9"/>
        <xdr:cNvPicPr>
          <a:picLocks noChangeAspect="1"/>
        </xdr:cNvPicPr>
      </xdr:nvPicPr>
      <xdr:blipFill rotWithShape="1">
        <a:blip xmlns:r="http://schemas.openxmlformats.org/officeDocument/2006/relationships" r:embed="rId11"/>
        <a:srcRect l="31723" t="8426" r="27438" b="8229"/>
        <a:stretch/>
      </xdr:blipFill>
      <xdr:spPr>
        <a:xfrm>
          <a:off x="628649" y="79943324"/>
          <a:ext cx="7467601" cy="8572501"/>
        </a:xfrm>
        <a:prstGeom prst="rect">
          <a:avLst/>
        </a:prstGeom>
      </xdr:spPr>
    </xdr:pic>
    <xdr:clientData/>
  </xdr:twoCellAnchor>
  <xdr:twoCellAnchor editAs="oneCell">
    <xdr:from>
      <xdr:col>14</xdr:col>
      <xdr:colOff>152400</xdr:colOff>
      <xdr:row>579</xdr:row>
      <xdr:rowOff>19049</xdr:rowOff>
    </xdr:from>
    <xdr:to>
      <xdr:col>26</xdr:col>
      <xdr:colOff>492410</xdr:colOff>
      <xdr:row>631</xdr:row>
      <xdr:rowOff>123825</xdr:rowOff>
    </xdr:to>
    <xdr:pic>
      <xdr:nvPicPr>
        <xdr:cNvPr id="12" name="Slika 11"/>
        <xdr:cNvPicPr>
          <a:picLocks noChangeAspect="1"/>
        </xdr:cNvPicPr>
      </xdr:nvPicPr>
      <xdr:blipFill rotWithShape="1">
        <a:blip xmlns:r="http://schemas.openxmlformats.org/officeDocument/2006/relationships" r:embed="rId12"/>
        <a:srcRect l="33910" t="10279" r="28950" b="16193"/>
        <a:stretch/>
      </xdr:blipFill>
      <xdr:spPr>
        <a:xfrm>
          <a:off x="8686800" y="79943324"/>
          <a:ext cx="7655210" cy="8524876"/>
        </a:xfrm>
        <a:prstGeom prst="rect">
          <a:avLst/>
        </a:prstGeom>
      </xdr:spPr>
    </xdr:pic>
    <xdr:clientData/>
  </xdr:twoCellAnchor>
  <xdr:twoCellAnchor editAs="oneCell">
    <xdr:from>
      <xdr:col>1</xdr:col>
      <xdr:colOff>19050</xdr:colOff>
      <xdr:row>649</xdr:row>
      <xdr:rowOff>66675</xdr:rowOff>
    </xdr:from>
    <xdr:to>
      <xdr:col>14</xdr:col>
      <xdr:colOff>28576</xdr:colOff>
      <xdr:row>696</xdr:row>
      <xdr:rowOff>57150</xdr:rowOff>
    </xdr:to>
    <xdr:pic>
      <xdr:nvPicPr>
        <xdr:cNvPr id="13" name="Slika 12"/>
        <xdr:cNvPicPr>
          <a:picLocks noChangeAspect="1"/>
        </xdr:cNvPicPr>
      </xdr:nvPicPr>
      <xdr:blipFill rotWithShape="1">
        <a:blip xmlns:r="http://schemas.openxmlformats.org/officeDocument/2006/relationships" r:embed="rId13"/>
        <a:srcRect l="30577" t="18335" r="26032" b="7766"/>
        <a:stretch/>
      </xdr:blipFill>
      <xdr:spPr>
        <a:xfrm>
          <a:off x="628650" y="90030300"/>
          <a:ext cx="7934326" cy="7600950"/>
        </a:xfrm>
        <a:prstGeom prst="rect">
          <a:avLst/>
        </a:prstGeom>
      </xdr:spPr>
    </xdr:pic>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1:J55"/>
  <sheetViews>
    <sheetView tabSelected="1" view="pageBreakPreview" zoomScaleSheetLayoutView="100" workbookViewId="0"/>
  </sheetViews>
  <sheetFormatPr defaultRowHeight="12.75" x14ac:dyDescent="0.2"/>
  <cols>
    <col min="1" max="3" width="9.140625" style="1"/>
    <col min="4" max="4" width="7.85546875" style="1" customWidth="1"/>
    <col min="5" max="16384" width="9.140625" style="1"/>
  </cols>
  <sheetData>
    <row r="11" spans="1:10" ht="23.25" x14ac:dyDescent="0.35">
      <c r="A11" s="219" t="s">
        <v>34</v>
      </c>
      <c r="B11" s="219"/>
      <c r="C11" s="219"/>
      <c r="D11" s="219"/>
      <c r="E11" s="219"/>
      <c r="F11" s="219"/>
      <c r="G11" s="219"/>
      <c r="H11" s="219"/>
      <c r="I11" s="219"/>
      <c r="J11" s="219"/>
    </row>
    <row r="14" spans="1:10" ht="18" x14ac:dyDescent="0.25">
      <c r="A14" s="220" t="s">
        <v>578</v>
      </c>
      <c r="B14" s="220"/>
      <c r="C14" s="220"/>
      <c r="D14" s="220"/>
      <c r="E14" s="220"/>
      <c r="F14" s="220"/>
      <c r="G14" s="220"/>
      <c r="H14" s="220"/>
      <c r="I14" s="220"/>
      <c r="J14" s="220"/>
    </row>
    <row r="15" spans="1:10" ht="18" x14ac:dyDescent="0.25">
      <c r="A15" s="220" t="s">
        <v>577</v>
      </c>
      <c r="B15" s="220"/>
      <c r="C15" s="220"/>
      <c r="D15" s="220"/>
      <c r="E15" s="220"/>
      <c r="F15" s="220"/>
      <c r="G15" s="220"/>
      <c r="H15" s="220"/>
      <c r="I15" s="220"/>
      <c r="J15" s="220"/>
    </row>
    <row r="17" spans="2:3" ht="18" x14ac:dyDescent="0.25">
      <c r="B17" s="2"/>
      <c r="C17" s="2"/>
    </row>
    <row r="51" spans="1:10" x14ac:dyDescent="0.2">
      <c r="A51" s="221" t="s">
        <v>517</v>
      </c>
      <c r="B51" s="221"/>
      <c r="C51" s="221"/>
      <c r="D51" s="221"/>
      <c r="E51" s="221"/>
      <c r="F51" s="221"/>
      <c r="G51" s="221"/>
      <c r="H51" s="221"/>
      <c r="I51" s="221"/>
      <c r="J51" s="221"/>
    </row>
    <row r="55" spans="1:10" x14ac:dyDescent="0.2">
      <c r="E55" s="4"/>
    </row>
  </sheetData>
  <sheetProtection password="CD5F" sheet="1" objects="1" scenarios="1" selectLockedCells="1"/>
  <mergeCells count="4">
    <mergeCell ref="A11:J11"/>
    <mergeCell ref="A14:J14"/>
    <mergeCell ref="A15:J15"/>
    <mergeCell ref="A51:J51"/>
  </mergeCells>
  <pageMargins left="0.7" right="0.7" top="0.75" bottom="0.75" header="0.3" footer="0.3"/>
  <pageSetup paperSize="9" scale="9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U1672"/>
  <sheetViews>
    <sheetView view="pageBreakPreview" zoomScaleSheetLayoutView="100" workbookViewId="0">
      <selection activeCell="F12" sqref="F12"/>
    </sheetView>
  </sheetViews>
  <sheetFormatPr defaultRowHeight="12.75" x14ac:dyDescent="0.2"/>
  <cols>
    <col min="1" max="1" width="6.7109375" style="1" customWidth="1"/>
    <col min="2" max="2" width="52.42578125" style="1" customWidth="1"/>
    <col min="3" max="3" width="10.140625" style="1" customWidth="1"/>
    <col min="4" max="4" width="11" style="1" customWidth="1"/>
    <col min="5" max="5" width="5.7109375" style="1" customWidth="1"/>
    <col min="6" max="6" width="12.85546875" style="8" bestFit="1" customWidth="1"/>
    <col min="7" max="7" width="5.7109375" style="1" customWidth="1"/>
    <col min="8" max="8" width="17.140625" style="9" bestFit="1" customWidth="1"/>
    <col min="9" max="9" width="9.140625" style="1"/>
    <col min="10" max="10" width="10.140625" style="1" customWidth="1"/>
    <col min="11" max="11" width="8.7109375" style="1" customWidth="1"/>
    <col min="12" max="16384" width="9.140625" style="1"/>
  </cols>
  <sheetData>
    <row r="3" spans="1:10" ht="15.75" x14ac:dyDescent="0.25">
      <c r="B3" s="7" t="s">
        <v>14</v>
      </c>
    </row>
    <row r="5" spans="1:10" x14ac:dyDescent="0.2">
      <c r="A5" s="10" t="s">
        <v>16</v>
      </c>
      <c r="B5" s="11"/>
      <c r="C5" s="10" t="s">
        <v>18</v>
      </c>
      <c r="D5" s="10" t="s">
        <v>17</v>
      </c>
      <c r="E5" s="11"/>
      <c r="F5" s="12" t="s">
        <v>19</v>
      </c>
      <c r="G5" s="11"/>
      <c r="H5" s="13" t="s">
        <v>20</v>
      </c>
      <c r="I5" s="14"/>
      <c r="J5" s="14"/>
    </row>
    <row r="6" spans="1:10" x14ac:dyDescent="0.2">
      <c r="A6" s="15"/>
      <c r="B6" s="14"/>
      <c r="C6" s="15"/>
      <c r="D6" s="16"/>
      <c r="E6" s="14"/>
      <c r="F6" s="17"/>
      <c r="G6" s="14"/>
      <c r="H6" s="18"/>
      <c r="I6" s="14"/>
      <c r="J6" s="14"/>
    </row>
    <row r="7" spans="1:10" x14ac:dyDescent="0.2">
      <c r="D7" s="9"/>
      <c r="F7" s="19"/>
    </row>
    <row r="8" spans="1:10" x14ac:dyDescent="0.2">
      <c r="A8" s="8"/>
      <c r="D8" s="9"/>
    </row>
    <row r="9" spans="1:10" ht="89.25" x14ac:dyDescent="0.2">
      <c r="A9" s="20" t="s">
        <v>54</v>
      </c>
      <c r="B9" s="21" t="s">
        <v>174</v>
      </c>
      <c r="D9" s="9"/>
    </row>
    <row r="10" spans="1:10" x14ac:dyDescent="0.2">
      <c r="A10" s="8"/>
      <c r="D10" s="9"/>
    </row>
    <row r="11" spans="1:10" x14ac:dyDescent="0.2">
      <c r="A11" s="8"/>
      <c r="D11" s="9"/>
    </row>
    <row r="12" spans="1:10" x14ac:dyDescent="0.2">
      <c r="A12" s="8"/>
      <c r="C12" s="4" t="s">
        <v>7</v>
      </c>
      <c r="D12" s="9">
        <v>20</v>
      </c>
      <c r="E12" s="22" t="s">
        <v>15</v>
      </c>
      <c r="F12" s="205"/>
      <c r="G12" s="22" t="s">
        <v>13</v>
      </c>
      <c r="H12" s="23">
        <f>ROUND(D12*F12,2)</f>
        <v>0</v>
      </c>
    </row>
    <row r="13" spans="1:10" x14ac:dyDescent="0.2">
      <c r="A13" s="8"/>
      <c r="C13" s="4"/>
      <c r="D13" s="9"/>
      <c r="E13" s="22"/>
      <c r="F13" s="23"/>
      <c r="G13" s="22"/>
      <c r="H13" s="23"/>
    </row>
    <row r="14" spans="1:10" x14ac:dyDescent="0.2">
      <c r="A14" s="8"/>
      <c r="C14" s="4"/>
      <c r="D14" s="9"/>
      <c r="E14" s="22"/>
      <c r="F14" s="23"/>
      <c r="G14" s="22"/>
      <c r="H14" s="23"/>
    </row>
    <row r="15" spans="1:10" ht="76.5" x14ac:dyDescent="0.2">
      <c r="A15" s="20" t="s">
        <v>55</v>
      </c>
      <c r="B15" s="24" t="s">
        <v>138</v>
      </c>
      <c r="D15" s="9"/>
    </row>
    <row r="16" spans="1:10" x14ac:dyDescent="0.2">
      <c r="A16" s="8"/>
      <c r="D16" s="9"/>
    </row>
    <row r="17" spans="1:8" x14ac:dyDescent="0.2">
      <c r="A17" s="8"/>
      <c r="D17" s="9"/>
    </row>
    <row r="18" spans="1:8" x14ac:dyDescent="0.2">
      <c r="A18" s="8"/>
      <c r="C18" s="4" t="s">
        <v>7</v>
      </c>
      <c r="D18" s="9">
        <v>20</v>
      </c>
      <c r="E18" s="22" t="s">
        <v>15</v>
      </c>
      <c r="F18" s="205"/>
      <c r="G18" s="22" t="s">
        <v>13</v>
      </c>
      <c r="H18" s="23">
        <f>ROUND(D18*F18,2)</f>
        <v>0</v>
      </c>
    </row>
    <row r="19" spans="1:8" x14ac:dyDescent="0.2">
      <c r="A19" s="8"/>
      <c r="C19" s="4"/>
      <c r="D19" s="9"/>
      <c r="E19" s="22"/>
      <c r="F19" s="23"/>
      <c r="G19" s="22"/>
      <c r="H19" s="23"/>
    </row>
    <row r="20" spans="1:8" x14ac:dyDescent="0.2">
      <c r="A20" s="8"/>
      <c r="C20" s="4"/>
      <c r="D20" s="9"/>
      <c r="E20" s="22"/>
      <c r="F20" s="23"/>
      <c r="G20" s="22"/>
      <c r="H20" s="23"/>
    </row>
    <row r="21" spans="1:8" ht="76.5" x14ac:dyDescent="0.2">
      <c r="A21" s="20" t="s">
        <v>35</v>
      </c>
      <c r="B21" s="21" t="s">
        <v>556</v>
      </c>
      <c r="C21" s="4"/>
      <c r="D21" s="9"/>
      <c r="E21" s="22"/>
      <c r="F21" s="23"/>
      <c r="G21" s="22"/>
      <c r="H21" s="23"/>
    </row>
    <row r="22" spans="1:8" x14ac:dyDescent="0.2">
      <c r="A22" s="8"/>
      <c r="C22" s="4"/>
      <c r="D22" s="9"/>
      <c r="E22" s="22"/>
      <c r="F22" s="23"/>
      <c r="G22" s="22"/>
      <c r="H22" s="23"/>
    </row>
    <row r="23" spans="1:8" x14ac:dyDescent="0.2">
      <c r="A23" s="25" t="s">
        <v>83</v>
      </c>
      <c r="B23" s="3" t="s">
        <v>467</v>
      </c>
      <c r="C23" s="4"/>
      <c r="D23" s="9"/>
      <c r="E23" s="22"/>
      <c r="F23" s="23"/>
      <c r="G23" s="22"/>
      <c r="H23" s="23"/>
    </row>
    <row r="24" spans="1:8" x14ac:dyDescent="0.2">
      <c r="A24" s="25"/>
      <c r="B24" s="3"/>
      <c r="C24" s="4"/>
      <c r="D24" s="9"/>
      <c r="E24" s="22"/>
      <c r="F24" s="23"/>
      <c r="G24" s="22"/>
      <c r="H24" s="23"/>
    </row>
    <row r="25" spans="1:8" x14ac:dyDescent="0.2">
      <c r="A25" s="8"/>
      <c r="C25" s="4" t="s">
        <v>7</v>
      </c>
      <c r="D25" s="9">
        <v>40</v>
      </c>
      <c r="E25" s="22" t="s">
        <v>37</v>
      </c>
      <c r="F25" s="205"/>
      <c r="G25" s="22" t="s">
        <v>13</v>
      </c>
      <c r="H25" s="23">
        <f>ROUND(D25*F25,2)</f>
        <v>0</v>
      </c>
    </row>
    <row r="26" spans="1:8" x14ac:dyDescent="0.2">
      <c r="A26" s="8"/>
      <c r="C26" s="4"/>
      <c r="D26" s="9"/>
      <c r="E26" s="22"/>
      <c r="F26" s="23"/>
      <c r="G26" s="22"/>
      <c r="H26" s="23"/>
    </row>
    <row r="27" spans="1:8" x14ac:dyDescent="0.2">
      <c r="A27" s="8"/>
      <c r="C27" s="4"/>
      <c r="D27" s="9"/>
      <c r="E27" s="22"/>
      <c r="F27" s="23"/>
      <c r="G27" s="22"/>
      <c r="H27" s="23"/>
    </row>
    <row r="28" spans="1:8" x14ac:dyDescent="0.2">
      <c r="A28" s="25" t="s">
        <v>84</v>
      </c>
      <c r="B28" s="3" t="s">
        <v>468</v>
      </c>
      <c r="C28" s="4"/>
      <c r="D28" s="9"/>
      <c r="E28" s="22"/>
      <c r="F28" s="23"/>
      <c r="G28" s="22"/>
      <c r="H28" s="23"/>
    </row>
    <row r="29" spans="1:8" x14ac:dyDescent="0.2">
      <c r="A29" s="25"/>
      <c r="B29" s="3"/>
      <c r="C29" s="4"/>
      <c r="D29" s="9"/>
      <c r="E29" s="22"/>
      <c r="F29" s="23"/>
      <c r="G29" s="22"/>
      <c r="H29" s="23"/>
    </row>
    <row r="30" spans="1:8" x14ac:dyDescent="0.2">
      <c r="A30" s="8"/>
      <c r="C30" s="4" t="s">
        <v>7</v>
      </c>
      <c r="D30" s="9">
        <v>75</v>
      </c>
      <c r="E30" s="22" t="s">
        <v>37</v>
      </c>
      <c r="F30" s="205"/>
      <c r="G30" s="22" t="s">
        <v>13</v>
      </c>
      <c r="H30" s="23">
        <f>ROUND(D30*F30,2)</f>
        <v>0</v>
      </c>
    </row>
    <row r="31" spans="1:8" x14ac:dyDescent="0.2">
      <c r="A31" s="8"/>
      <c r="C31" s="4"/>
      <c r="D31" s="9"/>
      <c r="E31" s="22"/>
      <c r="F31" s="23"/>
      <c r="G31" s="22"/>
      <c r="H31" s="23"/>
    </row>
    <row r="32" spans="1:8" x14ac:dyDescent="0.2">
      <c r="A32" s="8"/>
      <c r="C32" s="4"/>
      <c r="D32" s="9"/>
      <c r="E32" s="22"/>
      <c r="F32" s="23"/>
      <c r="G32" s="22"/>
      <c r="H32" s="23"/>
    </row>
    <row r="33" spans="1:8" ht="89.25" x14ac:dyDescent="0.2">
      <c r="A33" s="26" t="s">
        <v>36</v>
      </c>
      <c r="B33" s="21" t="s">
        <v>555</v>
      </c>
      <c r="D33" s="9"/>
      <c r="F33" s="23"/>
      <c r="H33" s="23"/>
    </row>
    <row r="34" spans="1:8" x14ac:dyDescent="0.2">
      <c r="A34" s="8"/>
      <c r="D34" s="9"/>
      <c r="F34" s="23"/>
      <c r="H34" s="23"/>
    </row>
    <row r="35" spans="1:8" x14ac:dyDescent="0.2">
      <c r="A35" s="27" t="s">
        <v>83</v>
      </c>
      <c r="B35" s="3" t="s">
        <v>392</v>
      </c>
      <c r="D35" s="9"/>
      <c r="F35" s="23"/>
      <c r="H35" s="23"/>
    </row>
    <row r="36" spans="1:8" x14ac:dyDescent="0.2">
      <c r="A36" s="27"/>
      <c r="B36" s="4"/>
      <c r="D36" s="9"/>
      <c r="F36" s="23"/>
      <c r="H36" s="23"/>
    </row>
    <row r="37" spans="1:8" x14ac:dyDescent="0.2">
      <c r="A37" s="8"/>
      <c r="C37" s="4" t="s">
        <v>2</v>
      </c>
      <c r="D37" s="9">
        <v>2</v>
      </c>
      <c r="E37" s="22" t="s">
        <v>15</v>
      </c>
      <c r="F37" s="205"/>
      <c r="G37" s="22" t="s">
        <v>13</v>
      </c>
      <c r="H37" s="23">
        <f>ROUND(D37*F37,2)</f>
        <v>0</v>
      </c>
    </row>
    <row r="38" spans="1:8" x14ac:dyDescent="0.2">
      <c r="A38" s="8"/>
      <c r="C38" s="4"/>
      <c r="D38" s="9"/>
      <c r="E38" s="22"/>
      <c r="F38" s="23"/>
      <c r="G38" s="22"/>
      <c r="H38" s="23"/>
    </row>
    <row r="39" spans="1:8" x14ac:dyDescent="0.2">
      <c r="A39" s="8"/>
      <c r="C39" s="4"/>
      <c r="D39" s="9"/>
      <c r="E39" s="22"/>
      <c r="F39" s="23"/>
      <c r="G39" s="22"/>
      <c r="H39" s="23"/>
    </row>
    <row r="40" spans="1:8" x14ac:dyDescent="0.2">
      <c r="A40" s="27" t="s">
        <v>84</v>
      </c>
      <c r="B40" s="3" t="s">
        <v>393</v>
      </c>
      <c r="D40" s="9"/>
      <c r="F40" s="23"/>
      <c r="H40" s="23"/>
    </row>
    <row r="41" spans="1:8" x14ac:dyDescent="0.2">
      <c r="A41" s="27"/>
      <c r="B41" s="4"/>
      <c r="D41" s="9"/>
      <c r="F41" s="23"/>
      <c r="H41" s="23"/>
    </row>
    <row r="42" spans="1:8" x14ac:dyDescent="0.2">
      <c r="A42" s="8"/>
      <c r="C42" s="4" t="s">
        <v>2</v>
      </c>
      <c r="D42" s="9">
        <v>2</v>
      </c>
      <c r="E42" s="22" t="s">
        <v>15</v>
      </c>
      <c r="F42" s="205"/>
      <c r="G42" s="22" t="s">
        <v>13</v>
      </c>
      <c r="H42" s="23">
        <f>ROUND(D42*F42,2)</f>
        <v>0</v>
      </c>
    </row>
    <row r="43" spans="1:8" x14ac:dyDescent="0.2">
      <c r="A43" s="8"/>
      <c r="C43" s="4"/>
      <c r="D43" s="9"/>
      <c r="E43" s="22"/>
      <c r="F43" s="23"/>
      <c r="G43" s="22"/>
      <c r="H43" s="23"/>
    </row>
    <row r="44" spans="1:8" x14ac:dyDescent="0.2">
      <c r="A44" s="8"/>
      <c r="C44" s="4"/>
      <c r="D44" s="9"/>
      <c r="E44" s="22"/>
      <c r="F44" s="23"/>
      <c r="G44" s="22"/>
      <c r="H44" s="23"/>
    </row>
    <row r="45" spans="1:8" x14ac:dyDescent="0.2">
      <c r="A45" s="27" t="s">
        <v>85</v>
      </c>
      <c r="B45" s="3" t="s">
        <v>394</v>
      </c>
      <c r="D45" s="9"/>
      <c r="F45" s="23"/>
      <c r="H45" s="23"/>
    </row>
    <row r="46" spans="1:8" x14ac:dyDescent="0.2">
      <c r="A46" s="27"/>
      <c r="B46" s="4"/>
      <c r="D46" s="9"/>
      <c r="F46" s="23"/>
      <c r="H46" s="23"/>
    </row>
    <row r="47" spans="1:8" x14ac:dyDescent="0.2">
      <c r="A47" s="8"/>
      <c r="C47" s="4" t="s">
        <v>2</v>
      </c>
      <c r="D47" s="9">
        <v>1</v>
      </c>
      <c r="E47" s="22" t="s">
        <v>15</v>
      </c>
      <c r="F47" s="205"/>
      <c r="G47" s="22" t="s">
        <v>13</v>
      </c>
      <c r="H47" s="23">
        <f>ROUND(D47*F47,2)</f>
        <v>0</v>
      </c>
    </row>
    <row r="48" spans="1:8" x14ac:dyDescent="0.2">
      <c r="A48" s="8"/>
      <c r="C48" s="4"/>
      <c r="D48" s="9"/>
      <c r="E48" s="22"/>
      <c r="F48" s="23"/>
      <c r="G48" s="22"/>
      <c r="H48" s="23"/>
    </row>
    <row r="49" spans="1:8" x14ac:dyDescent="0.2">
      <c r="A49" s="8"/>
      <c r="C49" s="4"/>
      <c r="D49" s="9"/>
      <c r="E49" s="22"/>
      <c r="F49" s="23"/>
      <c r="G49" s="22"/>
      <c r="H49" s="23"/>
    </row>
    <row r="50" spans="1:8" x14ac:dyDescent="0.2">
      <c r="A50" s="27" t="s">
        <v>139</v>
      </c>
      <c r="B50" s="3" t="s">
        <v>395</v>
      </c>
      <c r="C50" s="4"/>
      <c r="D50" s="9"/>
      <c r="E50" s="22"/>
      <c r="F50" s="23"/>
      <c r="G50" s="22"/>
      <c r="H50" s="23"/>
    </row>
    <row r="51" spans="1:8" x14ac:dyDescent="0.2">
      <c r="A51" s="27"/>
      <c r="B51" s="4"/>
      <c r="C51" s="4"/>
      <c r="D51" s="9"/>
      <c r="E51" s="22"/>
      <c r="F51" s="23"/>
      <c r="G51" s="22"/>
      <c r="H51" s="23"/>
    </row>
    <row r="52" spans="1:8" x14ac:dyDescent="0.2">
      <c r="A52" s="8"/>
      <c r="C52" s="4" t="s">
        <v>2</v>
      </c>
      <c r="D52" s="9">
        <v>1</v>
      </c>
      <c r="E52" s="22" t="s">
        <v>15</v>
      </c>
      <c r="F52" s="205"/>
      <c r="G52" s="22" t="s">
        <v>13</v>
      </c>
      <c r="H52" s="23">
        <f>ROUND(D52*F52,2)</f>
        <v>0</v>
      </c>
    </row>
    <row r="53" spans="1:8" x14ac:dyDescent="0.2">
      <c r="A53" s="8"/>
      <c r="C53" s="4"/>
      <c r="D53" s="9"/>
      <c r="E53" s="22"/>
      <c r="F53" s="23"/>
      <c r="G53" s="22"/>
      <c r="H53" s="23"/>
    </row>
    <row r="54" spans="1:8" x14ac:dyDescent="0.2">
      <c r="A54" s="8"/>
      <c r="C54" s="4"/>
      <c r="D54" s="9"/>
      <c r="E54" s="22"/>
      <c r="F54" s="23"/>
      <c r="G54" s="22"/>
      <c r="H54" s="23"/>
    </row>
    <row r="55" spans="1:8" ht="105.75" customHeight="1" x14ac:dyDescent="0.2">
      <c r="A55" s="26" t="s">
        <v>56</v>
      </c>
      <c r="B55" s="21" t="s">
        <v>387</v>
      </c>
      <c r="D55" s="9"/>
      <c r="F55" s="23"/>
      <c r="H55" s="23"/>
    </row>
    <row r="56" spans="1:8" x14ac:dyDescent="0.2">
      <c r="A56" s="8"/>
      <c r="D56" s="9"/>
      <c r="F56" s="23"/>
      <c r="H56" s="23"/>
    </row>
    <row r="57" spans="1:8" x14ac:dyDescent="0.2">
      <c r="A57" s="8"/>
      <c r="B57" s="1" t="s">
        <v>397</v>
      </c>
      <c r="D57" s="9"/>
      <c r="F57" s="23"/>
      <c r="H57" s="23"/>
    </row>
    <row r="58" spans="1:8" x14ac:dyDescent="0.2">
      <c r="A58" s="8"/>
      <c r="D58" s="9"/>
      <c r="F58" s="23"/>
      <c r="H58" s="23"/>
    </row>
    <row r="59" spans="1:8" x14ac:dyDescent="0.2">
      <c r="A59" s="8"/>
      <c r="C59" s="4" t="s">
        <v>2</v>
      </c>
      <c r="D59" s="9">
        <v>1</v>
      </c>
      <c r="E59" s="22" t="s">
        <v>15</v>
      </c>
      <c r="F59" s="205"/>
      <c r="G59" s="22" t="s">
        <v>13</v>
      </c>
      <c r="H59" s="23">
        <f>ROUND(D59*F59,2)</f>
        <v>0</v>
      </c>
    </row>
    <row r="60" spans="1:8" x14ac:dyDescent="0.2">
      <c r="A60" s="8"/>
      <c r="C60" s="4"/>
      <c r="D60" s="9"/>
      <c r="E60" s="22"/>
      <c r="F60" s="23"/>
      <c r="G60" s="22"/>
      <c r="H60" s="23"/>
    </row>
    <row r="61" spans="1:8" x14ac:dyDescent="0.2">
      <c r="A61" s="8"/>
      <c r="C61" s="4"/>
      <c r="D61" s="9"/>
      <c r="E61" s="22"/>
      <c r="F61" s="23"/>
      <c r="G61" s="22"/>
      <c r="H61" s="23"/>
    </row>
    <row r="62" spans="1:8" ht="89.25" x14ac:dyDescent="0.2">
      <c r="A62" s="26" t="s">
        <v>117</v>
      </c>
      <c r="B62" s="21" t="s">
        <v>557</v>
      </c>
      <c r="D62" s="9"/>
      <c r="F62" s="23"/>
      <c r="H62" s="23"/>
    </row>
    <row r="63" spans="1:8" x14ac:dyDescent="0.2">
      <c r="A63" s="8"/>
      <c r="D63" s="9"/>
      <c r="F63" s="23"/>
      <c r="H63" s="23"/>
    </row>
    <row r="64" spans="1:8" x14ac:dyDescent="0.2">
      <c r="A64" s="8"/>
      <c r="B64" s="1" t="s">
        <v>398</v>
      </c>
      <c r="D64" s="9"/>
      <c r="F64" s="23"/>
      <c r="H64" s="23"/>
    </row>
    <row r="65" spans="1:8" x14ac:dyDescent="0.2">
      <c r="A65" s="8"/>
      <c r="D65" s="9"/>
      <c r="F65" s="23"/>
      <c r="H65" s="23"/>
    </row>
    <row r="66" spans="1:8" x14ac:dyDescent="0.2">
      <c r="A66" s="8"/>
      <c r="C66" s="4" t="s">
        <v>2</v>
      </c>
      <c r="D66" s="9">
        <v>1</v>
      </c>
      <c r="E66" s="22" t="s">
        <v>15</v>
      </c>
      <c r="F66" s="205"/>
      <c r="G66" s="22" t="s">
        <v>13</v>
      </c>
      <c r="H66" s="23">
        <f>ROUND(D66*F66,2)</f>
        <v>0</v>
      </c>
    </row>
    <row r="67" spans="1:8" x14ac:dyDescent="0.2">
      <c r="A67" s="8"/>
      <c r="C67" s="4"/>
      <c r="D67" s="9"/>
      <c r="E67" s="22"/>
      <c r="F67" s="23"/>
      <c r="G67" s="22"/>
      <c r="H67" s="23"/>
    </row>
    <row r="68" spans="1:8" x14ac:dyDescent="0.2">
      <c r="A68" s="8"/>
      <c r="C68" s="4"/>
      <c r="D68" s="9"/>
      <c r="E68" s="22"/>
      <c r="F68" s="23"/>
      <c r="G68" s="22"/>
      <c r="H68" s="23"/>
    </row>
    <row r="69" spans="1:8" ht="120" customHeight="1" x14ac:dyDescent="0.2">
      <c r="A69" s="26" t="s">
        <v>120</v>
      </c>
      <c r="B69" s="21" t="s">
        <v>399</v>
      </c>
      <c r="D69" s="9"/>
      <c r="F69" s="23"/>
      <c r="H69" s="23"/>
    </row>
    <row r="70" spans="1:8" x14ac:dyDescent="0.2">
      <c r="A70" s="8"/>
      <c r="D70" s="9"/>
      <c r="F70" s="23"/>
      <c r="H70" s="23"/>
    </row>
    <row r="71" spans="1:8" x14ac:dyDescent="0.2">
      <c r="A71" s="8" t="s">
        <v>83</v>
      </c>
      <c r="B71" s="1" t="s">
        <v>400</v>
      </c>
      <c r="D71" s="9"/>
      <c r="F71" s="23"/>
      <c r="H71" s="23"/>
    </row>
    <row r="72" spans="1:8" x14ac:dyDescent="0.2">
      <c r="A72" s="8"/>
      <c r="D72" s="9"/>
      <c r="F72" s="23"/>
      <c r="H72" s="23"/>
    </row>
    <row r="73" spans="1:8" x14ac:dyDescent="0.2">
      <c r="A73" s="8"/>
      <c r="C73" s="4" t="s">
        <v>2</v>
      </c>
      <c r="D73" s="9">
        <v>1</v>
      </c>
      <c r="E73" s="22" t="s">
        <v>15</v>
      </c>
      <c r="F73" s="205"/>
      <c r="G73" s="22" t="s">
        <v>13</v>
      </c>
      <c r="H73" s="23">
        <f>ROUND(D73*F73,2)</f>
        <v>0</v>
      </c>
    </row>
    <row r="74" spans="1:8" x14ac:dyDescent="0.2">
      <c r="A74" s="8"/>
      <c r="C74" s="4"/>
      <c r="D74" s="9"/>
      <c r="E74" s="22"/>
      <c r="F74" s="23"/>
      <c r="G74" s="22"/>
      <c r="H74" s="23"/>
    </row>
    <row r="75" spans="1:8" x14ac:dyDescent="0.2">
      <c r="A75" s="8"/>
      <c r="C75" s="4"/>
      <c r="D75" s="9"/>
      <c r="E75" s="22"/>
      <c r="F75" s="23"/>
      <c r="G75" s="22"/>
      <c r="H75" s="23"/>
    </row>
    <row r="76" spans="1:8" x14ac:dyDescent="0.2">
      <c r="A76" s="27" t="s">
        <v>84</v>
      </c>
      <c r="B76" s="1" t="s">
        <v>396</v>
      </c>
      <c r="D76" s="9"/>
      <c r="F76" s="23"/>
      <c r="H76" s="23"/>
    </row>
    <row r="77" spans="1:8" x14ac:dyDescent="0.2">
      <c r="A77" s="8"/>
      <c r="D77" s="9"/>
      <c r="F77" s="23"/>
      <c r="H77" s="23"/>
    </row>
    <row r="78" spans="1:8" x14ac:dyDescent="0.2">
      <c r="A78" s="8"/>
      <c r="C78" s="4" t="s">
        <v>2</v>
      </c>
      <c r="D78" s="9">
        <v>1</v>
      </c>
      <c r="E78" s="22" t="s">
        <v>15</v>
      </c>
      <c r="F78" s="205"/>
      <c r="G78" s="22" t="s">
        <v>13</v>
      </c>
      <c r="H78" s="23">
        <f>ROUND(D78*F78,2)</f>
        <v>0</v>
      </c>
    </row>
    <row r="79" spans="1:8" x14ac:dyDescent="0.2">
      <c r="A79" s="8"/>
      <c r="C79" s="4"/>
      <c r="D79" s="9"/>
      <c r="E79" s="22"/>
      <c r="F79" s="23"/>
      <c r="G79" s="22"/>
      <c r="H79" s="23"/>
    </row>
    <row r="80" spans="1:8" x14ac:dyDescent="0.2">
      <c r="A80" s="8"/>
      <c r="C80" s="4"/>
      <c r="D80" s="9"/>
      <c r="E80" s="22"/>
      <c r="F80" s="23"/>
      <c r="G80" s="22"/>
      <c r="H80" s="23"/>
    </row>
    <row r="81" spans="1:8" x14ac:dyDescent="0.2">
      <c r="A81" s="25" t="s">
        <v>85</v>
      </c>
      <c r="B81" s="1" t="s">
        <v>529</v>
      </c>
      <c r="D81" s="9"/>
      <c r="F81" s="23"/>
      <c r="H81" s="23"/>
    </row>
    <row r="82" spans="1:8" x14ac:dyDescent="0.2">
      <c r="A82" s="8"/>
      <c r="D82" s="9"/>
      <c r="F82" s="23"/>
      <c r="H82" s="23"/>
    </row>
    <row r="83" spans="1:8" x14ac:dyDescent="0.2">
      <c r="A83" s="8"/>
      <c r="C83" s="4" t="s">
        <v>2</v>
      </c>
      <c r="D83" s="9">
        <v>1</v>
      </c>
      <c r="E83" s="22" t="s">
        <v>15</v>
      </c>
      <c r="F83" s="205"/>
      <c r="G83" s="22" t="s">
        <v>13</v>
      </c>
      <c r="H83" s="23">
        <f>ROUND(D83*F83,2)</f>
        <v>0</v>
      </c>
    </row>
    <row r="84" spans="1:8" x14ac:dyDescent="0.2">
      <c r="A84" s="8"/>
      <c r="C84" s="4"/>
      <c r="D84" s="9"/>
      <c r="E84" s="22"/>
      <c r="F84" s="23"/>
      <c r="G84" s="22"/>
      <c r="H84" s="23"/>
    </row>
    <row r="85" spans="1:8" x14ac:dyDescent="0.2">
      <c r="A85" s="8"/>
      <c r="C85" s="4"/>
      <c r="D85" s="9"/>
      <c r="E85" s="22"/>
      <c r="F85" s="23"/>
      <c r="G85" s="22"/>
      <c r="H85" s="23"/>
    </row>
    <row r="86" spans="1:8" ht="153" x14ac:dyDescent="0.2">
      <c r="A86" s="20" t="s">
        <v>121</v>
      </c>
      <c r="B86" s="21" t="s">
        <v>388</v>
      </c>
      <c r="D86" s="9"/>
      <c r="F86" s="23"/>
      <c r="H86" s="23"/>
    </row>
    <row r="87" spans="1:8" x14ac:dyDescent="0.2">
      <c r="A87" s="8"/>
      <c r="D87" s="9"/>
      <c r="F87" s="23"/>
      <c r="H87" s="23"/>
    </row>
    <row r="88" spans="1:8" x14ac:dyDescent="0.2">
      <c r="A88" s="8"/>
      <c r="D88" s="9"/>
      <c r="F88" s="23"/>
      <c r="H88" s="23"/>
    </row>
    <row r="89" spans="1:8" x14ac:dyDescent="0.2">
      <c r="A89" s="8"/>
      <c r="C89" s="4" t="s">
        <v>38</v>
      </c>
      <c r="D89" s="9">
        <v>1</v>
      </c>
      <c r="E89" s="22" t="s">
        <v>15</v>
      </c>
      <c r="F89" s="205"/>
      <c r="G89" s="22" t="s">
        <v>13</v>
      </c>
      <c r="H89" s="23">
        <f>ROUND(D89*F89,2)</f>
        <v>0</v>
      </c>
    </row>
    <row r="90" spans="1:8" x14ac:dyDescent="0.2">
      <c r="A90" s="8"/>
      <c r="D90" s="9"/>
      <c r="F90" s="23"/>
      <c r="H90" s="23"/>
    </row>
    <row r="91" spans="1:8" x14ac:dyDescent="0.2">
      <c r="A91" s="8"/>
      <c r="D91" s="9"/>
      <c r="F91" s="23"/>
      <c r="H91" s="23"/>
    </row>
    <row r="92" spans="1:8" ht="140.25" x14ac:dyDescent="0.2">
      <c r="A92" s="20" t="s">
        <v>122</v>
      </c>
      <c r="B92" s="24" t="s">
        <v>246</v>
      </c>
      <c r="D92" s="9"/>
      <c r="F92" s="23"/>
      <c r="H92" s="23"/>
    </row>
    <row r="93" spans="1:8" x14ac:dyDescent="0.2">
      <c r="A93" s="27"/>
      <c r="D93" s="9"/>
      <c r="F93" s="23"/>
      <c r="H93" s="23"/>
    </row>
    <row r="94" spans="1:8" x14ac:dyDescent="0.2">
      <c r="A94" s="27"/>
      <c r="D94" s="9"/>
      <c r="F94" s="23"/>
      <c r="H94" s="23"/>
    </row>
    <row r="95" spans="1:8" x14ac:dyDescent="0.2">
      <c r="A95" s="27"/>
      <c r="C95" s="4" t="s">
        <v>38</v>
      </c>
      <c r="D95" s="9">
        <v>1</v>
      </c>
      <c r="E95" s="22" t="s">
        <v>37</v>
      </c>
      <c r="F95" s="205"/>
      <c r="G95" s="22" t="s">
        <v>13</v>
      </c>
      <c r="H95" s="23">
        <f>ROUND(D95*F95,2)</f>
        <v>0</v>
      </c>
    </row>
    <row r="96" spans="1:8" x14ac:dyDescent="0.2">
      <c r="A96" s="27"/>
      <c r="C96" s="4"/>
      <c r="D96" s="9"/>
      <c r="E96" s="22"/>
      <c r="F96" s="23"/>
      <c r="G96" s="22"/>
      <c r="H96" s="23"/>
    </row>
    <row r="97" spans="1:8" x14ac:dyDescent="0.2">
      <c r="A97" s="27"/>
      <c r="C97" s="4"/>
      <c r="D97" s="9"/>
      <c r="E97" s="22"/>
      <c r="F97" s="23"/>
      <c r="G97" s="22"/>
      <c r="H97" s="23"/>
    </row>
    <row r="98" spans="1:8" ht="97.5" customHeight="1" x14ac:dyDescent="0.2">
      <c r="A98" s="20" t="s">
        <v>126</v>
      </c>
      <c r="B98" s="24" t="s">
        <v>146</v>
      </c>
      <c r="D98" s="9"/>
      <c r="F98" s="23"/>
      <c r="H98" s="23"/>
    </row>
    <row r="99" spans="1:8" x14ac:dyDescent="0.2">
      <c r="A99" s="27"/>
      <c r="D99" s="9"/>
      <c r="F99" s="23"/>
      <c r="H99" s="23"/>
    </row>
    <row r="100" spans="1:8" x14ac:dyDescent="0.2">
      <c r="A100" s="27" t="s">
        <v>83</v>
      </c>
      <c r="B100" s="4" t="s">
        <v>277</v>
      </c>
      <c r="C100" s="4"/>
      <c r="D100" s="9"/>
      <c r="E100" s="22"/>
      <c r="F100" s="23"/>
      <c r="G100" s="22"/>
      <c r="H100" s="23"/>
    </row>
    <row r="101" spans="1:8" x14ac:dyDescent="0.2">
      <c r="A101" s="27"/>
      <c r="B101" s="4"/>
      <c r="C101" s="4"/>
      <c r="D101" s="9"/>
      <c r="E101" s="22"/>
      <c r="F101" s="23"/>
      <c r="G101" s="22"/>
      <c r="H101" s="23"/>
    </row>
    <row r="102" spans="1:8" x14ac:dyDescent="0.2">
      <c r="A102" s="27"/>
      <c r="B102" s="4"/>
      <c r="C102" s="4" t="s">
        <v>2</v>
      </c>
      <c r="D102" s="9">
        <v>3</v>
      </c>
      <c r="E102" s="22" t="s">
        <v>37</v>
      </c>
      <c r="F102" s="205"/>
      <c r="G102" s="22" t="s">
        <v>13</v>
      </c>
      <c r="H102" s="23">
        <f>ROUND(D102*F102,2)</f>
        <v>0</v>
      </c>
    </row>
    <row r="103" spans="1:8" x14ac:dyDescent="0.2">
      <c r="A103" s="27"/>
      <c r="B103" s="4"/>
      <c r="C103" s="4"/>
      <c r="D103" s="9"/>
      <c r="E103" s="22"/>
      <c r="F103" s="23"/>
      <c r="G103" s="22"/>
      <c r="H103" s="23"/>
    </row>
    <row r="104" spans="1:8" x14ac:dyDescent="0.2">
      <c r="A104" s="27"/>
      <c r="B104" s="4"/>
      <c r="C104" s="4"/>
      <c r="D104" s="9"/>
      <c r="E104" s="22"/>
      <c r="F104" s="23"/>
      <c r="G104" s="22"/>
      <c r="H104" s="23"/>
    </row>
    <row r="105" spans="1:8" x14ac:dyDescent="0.2">
      <c r="A105" s="27" t="s">
        <v>84</v>
      </c>
      <c r="B105" s="4" t="s">
        <v>278</v>
      </c>
      <c r="C105" s="4"/>
      <c r="D105" s="9"/>
      <c r="E105" s="22"/>
      <c r="F105" s="23"/>
      <c r="G105" s="22"/>
      <c r="H105" s="23"/>
    </row>
    <row r="106" spans="1:8" x14ac:dyDescent="0.2">
      <c r="A106" s="27"/>
      <c r="B106" s="4"/>
      <c r="C106" s="4"/>
      <c r="D106" s="9"/>
      <c r="E106" s="22"/>
      <c r="F106" s="23"/>
      <c r="G106" s="22"/>
      <c r="H106" s="23"/>
    </row>
    <row r="107" spans="1:8" x14ac:dyDescent="0.2">
      <c r="A107" s="27"/>
      <c r="B107" s="4"/>
      <c r="C107" s="4" t="s">
        <v>2</v>
      </c>
      <c r="D107" s="9">
        <v>1</v>
      </c>
      <c r="E107" s="22" t="s">
        <v>37</v>
      </c>
      <c r="F107" s="205"/>
      <c r="G107" s="22" t="s">
        <v>13</v>
      </c>
      <c r="H107" s="23">
        <f>ROUND(D107*F107,2)</f>
        <v>0</v>
      </c>
    </row>
    <row r="108" spans="1:8" x14ac:dyDescent="0.2">
      <c r="A108" s="27"/>
      <c r="C108" s="4"/>
      <c r="D108" s="9"/>
      <c r="E108" s="22"/>
      <c r="F108" s="23"/>
      <c r="G108" s="22"/>
      <c r="H108" s="23"/>
    </row>
    <row r="109" spans="1:8" x14ac:dyDescent="0.2">
      <c r="A109" s="27"/>
      <c r="C109" s="4"/>
      <c r="D109" s="9"/>
      <c r="E109" s="22"/>
      <c r="F109" s="23"/>
      <c r="G109" s="22"/>
      <c r="H109" s="23"/>
    </row>
    <row r="110" spans="1:8" ht="79.5" customHeight="1" x14ac:dyDescent="0.2">
      <c r="A110" s="20" t="s">
        <v>128</v>
      </c>
      <c r="B110" s="24" t="s">
        <v>140</v>
      </c>
      <c r="D110" s="9"/>
      <c r="F110" s="23"/>
      <c r="H110" s="23"/>
    </row>
    <row r="111" spans="1:8" x14ac:dyDescent="0.2">
      <c r="A111" s="27"/>
      <c r="D111" s="9"/>
      <c r="F111" s="23"/>
      <c r="H111" s="23"/>
    </row>
    <row r="112" spans="1:8" x14ac:dyDescent="0.2">
      <c r="A112" s="27"/>
      <c r="D112" s="9"/>
      <c r="F112" s="23"/>
      <c r="H112" s="23"/>
    </row>
    <row r="113" spans="1:8" x14ac:dyDescent="0.2">
      <c r="A113" s="27"/>
      <c r="C113" s="4" t="s">
        <v>2</v>
      </c>
      <c r="D113" s="9">
        <v>3</v>
      </c>
      <c r="E113" s="22" t="s">
        <v>37</v>
      </c>
      <c r="F113" s="205"/>
      <c r="G113" s="22" t="s">
        <v>13</v>
      </c>
      <c r="H113" s="23">
        <f>ROUND(D113*F113,2)</f>
        <v>0</v>
      </c>
    </row>
    <row r="114" spans="1:8" x14ac:dyDescent="0.2">
      <c r="A114" s="27"/>
      <c r="D114" s="9"/>
      <c r="F114" s="23"/>
      <c r="H114" s="23"/>
    </row>
    <row r="115" spans="1:8" x14ac:dyDescent="0.2">
      <c r="A115" s="8"/>
      <c r="D115" s="9"/>
      <c r="F115" s="23"/>
      <c r="H115" s="23"/>
    </row>
    <row r="116" spans="1:8" ht="137.25" customHeight="1" x14ac:dyDescent="0.2">
      <c r="A116" s="20" t="s">
        <v>178</v>
      </c>
      <c r="B116" s="24" t="s">
        <v>247</v>
      </c>
      <c r="D116" s="9"/>
      <c r="F116" s="23"/>
      <c r="H116" s="23"/>
    </row>
    <row r="117" spans="1:8" x14ac:dyDescent="0.2">
      <c r="A117" s="8"/>
      <c r="D117" s="9"/>
      <c r="F117" s="23"/>
      <c r="H117" s="23"/>
    </row>
    <row r="118" spans="1:8" x14ac:dyDescent="0.2">
      <c r="A118" s="8"/>
      <c r="D118" s="9"/>
      <c r="F118" s="23"/>
      <c r="H118" s="23"/>
    </row>
    <row r="119" spans="1:8" x14ac:dyDescent="0.2">
      <c r="A119" s="8"/>
      <c r="C119" s="4" t="s">
        <v>7</v>
      </c>
      <c r="D119" s="9">
        <v>35</v>
      </c>
      <c r="E119" s="22" t="s">
        <v>15</v>
      </c>
      <c r="F119" s="205"/>
      <c r="G119" s="22" t="s">
        <v>13</v>
      </c>
      <c r="H119" s="23">
        <f>ROUND(D119*F119,2)</f>
        <v>0</v>
      </c>
    </row>
    <row r="120" spans="1:8" x14ac:dyDescent="0.2">
      <c r="A120" s="8"/>
      <c r="C120" s="4"/>
      <c r="D120" s="9"/>
      <c r="E120" s="22"/>
      <c r="F120" s="23"/>
      <c r="G120" s="22"/>
      <c r="H120" s="23"/>
    </row>
    <row r="121" spans="1:8" x14ac:dyDescent="0.2">
      <c r="A121" s="8"/>
      <c r="C121" s="4"/>
      <c r="D121" s="9"/>
      <c r="E121" s="22"/>
      <c r="F121" s="23"/>
      <c r="G121" s="22"/>
      <c r="H121" s="23"/>
    </row>
    <row r="122" spans="1:8" ht="114.75" x14ac:dyDescent="0.2">
      <c r="A122" s="20" t="s">
        <v>179</v>
      </c>
      <c r="B122" s="21" t="s">
        <v>389</v>
      </c>
      <c r="C122" s="4"/>
      <c r="D122" s="9"/>
      <c r="E122" s="22"/>
      <c r="F122" s="23"/>
      <c r="G122" s="22"/>
      <c r="H122" s="23"/>
    </row>
    <row r="123" spans="1:8" x14ac:dyDescent="0.2">
      <c r="A123" s="8"/>
      <c r="C123" s="4"/>
      <c r="D123" s="9"/>
      <c r="E123" s="22"/>
      <c r="F123" s="23"/>
      <c r="G123" s="22"/>
      <c r="H123" s="23"/>
    </row>
    <row r="124" spans="1:8" x14ac:dyDescent="0.2">
      <c r="A124" s="8"/>
      <c r="C124" s="4"/>
      <c r="D124" s="9"/>
      <c r="E124" s="22"/>
      <c r="F124" s="23"/>
      <c r="G124" s="22"/>
      <c r="H124" s="23"/>
    </row>
    <row r="125" spans="1:8" x14ac:dyDescent="0.2">
      <c r="A125" s="8"/>
      <c r="C125" s="4" t="s">
        <v>39</v>
      </c>
      <c r="D125" s="9">
        <v>15</v>
      </c>
      <c r="E125" s="22" t="s">
        <v>15</v>
      </c>
      <c r="F125" s="205"/>
      <c r="G125" s="22" t="s">
        <v>13</v>
      </c>
      <c r="H125" s="23">
        <f>ROUND(D125*F125,2)</f>
        <v>0</v>
      </c>
    </row>
    <row r="126" spans="1:8" x14ac:dyDescent="0.2">
      <c r="A126" s="8"/>
      <c r="C126" s="4"/>
      <c r="D126" s="9"/>
      <c r="E126" s="22"/>
      <c r="F126" s="23"/>
      <c r="G126" s="22"/>
      <c r="H126" s="23"/>
    </row>
    <row r="127" spans="1:8" x14ac:dyDescent="0.2">
      <c r="A127" s="8"/>
      <c r="C127" s="4"/>
      <c r="D127" s="9"/>
      <c r="E127" s="22"/>
      <c r="F127" s="23"/>
      <c r="G127" s="22"/>
      <c r="H127" s="23"/>
    </row>
    <row r="128" spans="1:8" ht="119.25" customHeight="1" x14ac:dyDescent="0.2">
      <c r="A128" s="20" t="s">
        <v>180</v>
      </c>
      <c r="B128" s="21" t="s">
        <v>558</v>
      </c>
      <c r="C128" s="4"/>
      <c r="D128" s="9"/>
      <c r="E128" s="22"/>
      <c r="F128" s="23"/>
      <c r="G128" s="22"/>
      <c r="H128" s="23"/>
    </row>
    <row r="129" spans="1:20" x14ac:dyDescent="0.2">
      <c r="A129" s="8"/>
      <c r="C129" s="4"/>
      <c r="D129" s="9"/>
      <c r="E129" s="22"/>
      <c r="F129" s="23"/>
      <c r="G129" s="22"/>
      <c r="H129" s="23"/>
    </row>
    <row r="130" spans="1:20" x14ac:dyDescent="0.2">
      <c r="A130" s="8"/>
      <c r="C130" s="4"/>
      <c r="D130" s="9"/>
      <c r="E130" s="22"/>
      <c r="F130" s="23"/>
      <c r="G130" s="22"/>
      <c r="H130" s="23"/>
    </row>
    <row r="131" spans="1:20" x14ac:dyDescent="0.2">
      <c r="A131" s="8"/>
      <c r="C131" s="4" t="s">
        <v>38</v>
      </c>
      <c r="D131" s="9">
        <v>1</v>
      </c>
      <c r="E131" s="22" t="s">
        <v>15</v>
      </c>
      <c r="F131" s="205"/>
      <c r="G131" s="22" t="s">
        <v>13</v>
      </c>
      <c r="H131" s="23">
        <f>ROUND(D131*F131,2)</f>
        <v>0</v>
      </c>
    </row>
    <row r="132" spans="1:20" x14ac:dyDescent="0.2">
      <c r="A132" s="8"/>
      <c r="C132" s="4"/>
      <c r="D132" s="9"/>
      <c r="E132" s="22"/>
      <c r="F132" s="23"/>
      <c r="G132" s="22"/>
      <c r="H132" s="23"/>
    </row>
    <row r="133" spans="1:20" x14ac:dyDescent="0.2">
      <c r="A133" s="8"/>
      <c r="C133" s="4"/>
      <c r="D133" s="9"/>
      <c r="E133" s="22"/>
      <c r="F133" s="23"/>
      <c r="G133" s="22"/>
      <c r="H133" s="23"/>
    </row>
    <row r="134" spans="1:20" ht="127.5" x14ac:dyDescent="0.2">
      <c r="A134" s="20" t="s">
        <v>181</v>
      </c>
      <c r="B134" s="24" t="s">
        <v>297</v>
      </c>
      <c r="C134" s="4"/>
      <c r="D134" s="9"/>
      <c r="E134" s="22"/>
      <c r="F134" s="23"/>
      <c r="G134" s="22"/>
      <c r="H134" s="23"/>
    </row>
    <row r="135" spans="1:20" x14ac:dyDescent="0.2">
      <c r="A135" s="8"/>
      <c r="C135" s="4"/>
      <c r="D135" s="9"/>
      <c r="E135" s="22"/>
      <c r="F135" s="23"/>
      <c r="G135" s="22"/>
      <c r="H135" s="23"/>
    </row>
    <row r="136" spans="1:20" x14ac:dyDescent="0.2">
      <c r="A136" s="8"/>
      <c r="C136" s="4"/>
      <c r="D136" s="9"/>
      <c r="E136" s="22"/>
      <c r="F136" s="23"/>
      <c r="G136" s="22"/>
      <c r="H136" s="23"/>
    </row>
    <row r="137" spans="1:20" x14ac:dyDescent="0.2">
      <c r="A137" s="8"/>
      <c r="C137" s="4" t="s">
        <v>39</v>
      </c>
      <c r="D137" s="9">
        <v>200</v>
      </c>
      <c r="E137" s="22" t="s">
        <v>15</v>
      </c>
      <c r="F137" s="205"/>
      <c r="G137" s="22" t="s">
        <v>13</v>
      </c>
      <c r="H137" s="23">
        <f>ROUND(D137*F137,2)</f>
        <v>0</v>
      </c>
    </row>
    <row r="138" spans="1:20" x14ac:dyDescent="0.2">
      <c r="A138" s="8"/>
      <c r="C138" s="4"/>
      <c r="D138" s="9"/>
      <c r="E138" s="22"/>
      <c r="F138" s="23"/>
      <c r="G138" s="22"/>
      <c r="H138" s="23"/>
    </row>
    <row r="139" spans="1:20" x14ac:dyDescent="0.2">
      <c r="A139" s="8"/>
      <c r="C139" s="4"/>
      <c r="D139" s="9"/>
      <c r="E139" s="22"/>
      <c r="F139" s="23"/>
      <c r="G139" s="22"/>
      <c r="H139" s="23"/>
    </row>
    <row r="140" spans="1:20" ht="120.75" customHeight="1" x14ac:dyDescent="0.2">
      <c r="A140" s="20" t="s">
        <v>182</v>
      </c>
      <c r="B140" s="24" t="s">
        <v>175</v>
      </c>
      <c r="C140" s="4"/>
      <c r="D140" s="9"/>
      <c r="E140" s="22"/>
      <c r="F140" s="23"/>
      <c r="G140" s="22"/>
      <c r="H140" s="23"/>
      <c r="N140" s="4"/>
      <c r="R140" s="8"/>
      <c r="T140" s="9"/>
    </row>
    <row r="141" spans="1:20" x14ac:dyDescent="0.2">
      <c r="A141" s="8"/>
      <c r="C141" s="4"/>
      <c r="D141" s="9"/>
      <c r="E141" s="22"/>
      <c r="F141" s="23"/>
      <c r="G141" s="22"/>
      <c r="H141" s="23"/>
      <c r="N141" s="4"/>
      <c r="R141" s="8"/>
      <c r="T141" s="9"/>
    </row>
    <row r="142" spans="1:20" x14ac:dyDescent="0.2">
      <c r="A142" s="8"/>
      <c r="C142" s="4"/>
      <c r="D142" s="9"/>
      <c r="E142" s="22"/>
      <c r="F142" s="23"/>
      <c r="G142" s="22"/>
      <c r="H142" s="23"/>
      <c r="R142" s="8"/>
      <c r="T142" s="9"/>
    </row>
    <row r="143" spans="1:20" x14ac:dyDescent="0.2">
      <c r="A143" s="8"/>
      <c r="C143" s="4" t="s">
        <v>2</v>
      </c>
      <c r="D143" s="9">
        <v>30</v>
      </c>
      <c r="E143" s="22" t="s">
        <v>15</v>
      </c>
      <c r="F143" s="205"/>
      <c r="G143" s="22" t="s">
        <v>13</v>
      </c>
      <c r="H143" s="23">
        <f>ROUND(D143*F143,2)</f>
        <v>0</v>
      </c>
      <c r="R143" s="8"/>
      <c r="T143" s="9"/>
    </row>
    <row r="144" spans="1:20" x14ac:dyDescent="0.2">
      <c r="A144" s="8"/>
      <c r="C144" s="4"/>
      <c r="D144" s="9"/>
      <c r="E144" s="22"/>
      <c r="F144" s="23"/>
      <c r="G144" s="22"/>
      <c r="H144" s="23"/>
    </row>
    <row r="145" spans="1:21" x14ac:dyDescent="0.2">
      <c r="A145" s="8"/>
      <c r="C145" s="4"/>
      <c r="D145" s="9"/>
      <c r="E145" s="22"/>
      <c r="F145" s="23"/>
      <c r="G145" s="22"/>
      <c r="H145" s="23"/>
    </row>
    <row r="146" spans="1:21" ht="90" customHeight="1" x14ac:dyDescent="0.2">
      <c r="A146" s="20" t="s">
        <v>183</v>
      </c>
      <c r="B146" s="24" t="s">
        <v>134</v>
      </c>
      <c r="C146" s="4"/>
      <c r="D146" s="9"/>
      <c r="E146" s="22"/>
      <c r="F146" s="23"/>
      <c r="G146" s="22"/>
      <c r="H146" s="23"/>
      <c r="O146" s="4"/>
      <c r="S146" s="8"/>
      <c r="U146" s="9"/>
    </row>
    <row r="147" spans="1:21" x14ac:dyDescent="0.2">
      <c r="A147" s="8"/>
      <c r="C147" s="4"/>
      <c r="D147" s="9"/>
      <c r="E147" s="22"/>
      <c r="F147" s="23"/>
      <c r="G147" s="22"/>
      <c r="H147" s="23"/>
      <c r="O147" s="4"/>
      <c r="S147" s="8"/>
      <c r="U147" s="9"/>
    </row>
    <row r="148" spans="1:21" x14ac:dyDescent="0.2">
      <c r="A148" s="8"/>
      <c r="C148" s="4"/>
      <c r="D148" s="9"/>
      <c r="E148" s="22"/>
      <c r="F148" s="23"/>
      <c r="G148" s="22"/>
      <c r="H148" s="23"/>
      <c r="O148" s="4"/>
      <c r="S148" s="8"/>
      <c r="U148" s="9"/>
    </row>
    <row r="149" spans="1:21" x14ac:dyDescent="0.2">
      <c r="A149" s="8"/>
      <c r="C149" s="4" t="s">
        <v>2</v>
      </c>
      <c r="D149" s="9">
        <v>3</v>
      </c>
      <c r="E149" s="22" t="s">
        <v>37</v>
      </c>
      <c r="F149" s="205"/>
      <c r="G149" s="22" t="s">
        <v>13</v>
      </c>
      <c r="H149" s="23">
        <f>ROUND(D149*F149,2)</f>
        <v>0</v>
      </c>
      <c r="O149" s="4"/>
      <c r="S149" s="8"/>
      <c r="U149" s="9"/>
    </row>
    <row r="150" spans="1:21" x14ac:dyDescent="0.2">
      <c r="A150" s="8"/>
      <c r="C150" s="4"/>
      <c r="D150" s="9"/>
      <c r="E150" s="22"/>
      <c r="F150" s="23"/>
      <c r="G150" s="22"/>
      <c r="H150" s="23"/>
      <c r="O150" s="4"/>
      <c r="S150" s="8"/>
      <c r="U150" s="9"/>
    </row>
    <row r="151" spans="1:21" x14ac:dyDescent="0.2">
      <c r="A151" s="8"/>
      <c r="C151" s="4"/>
      <c r="D151" s="9"/>
      <c r="E151" s="22"/>
      <c r="F151" s="23"/>
      <c r="G151" s="22"/>
      <c r="H151" s="23"/>
      <c r="O151" s="4"/>
      <c r="S151" s="8"/>
      <c r="U151" s="9"/>
    </row>
    <row r="152" spans="1:21" ht="102" x14ac:dyDescent="0.2">
      <c r="A152" s="28" t="s">
        <v>184</v>
      </c>
      <c r="B152" s="21" t="s">
        <v>390</v>
      </c>
      <c r="C152" s="4"/>
      <c r="D152" s="9"/>
      <c r="E152" s="22"/>
      <c r="F152" s="23"/>
      <c r="G152" s="22"/>
      <c r="H152" s="23"/>
      <c r="O152" s="4"/>
      <c r="S152" s="8"/>
      <c r="U152" s="9"/>
    </row>
    <row r="153" spans="1:21" x14ac:dyDescent="0.2">
      <c r="A153" s="8"/>
      <c r="B153" s="24"/>
      <c r="C153" s="4"/>
      <c r="D153" s="9"/>
      <c r="E153" s="22"/>
      <c r="F153" s="23"/>
      <c r="G153" s="22"/>
      <c r="H153" s="23"/>
      <c r="O153" s="4"/>
      <c r="S153" s="8"/>
      <c r="U153" s="9"/>
    </row>
    <row r="154" spans="1:21" x14ac:dyDescent="0.2">
      <c r="A154" s="8"/>
      <c r="B154" s="24"/>
      <c r="C154" s="4"/>
      <c r="D154" s="9"/>
      <c r="E154" s="22"/>
      <c r="F154" s="23"/>
      <c r="G154" s="22"/>
      <c r="H154" s="23"/>
      <c r="O154" s="4"/>
      <c r="S154" s="8"/>
      <c r="U154" s="9"/>
    </row>
    <row r="155" spans="1:21" x14ac:dyDescent="0.2">
      <c r="A155" s="8"/>
      <c r="C155" s="4" t="s">
        <v>2</v>
      </c>
      <c r="D155" s="9">
        <v>1</v>
      </c>
      <c r="E155" s="22" t="s">
        <v>37</v>
      </c>
      <c r="F155" s="205"/>
      <c r="G155" s="22" t="s">
        <v>13</v>
      </c>
      <c r="H155" s="23">
        <f>ROUND(D155*F155,2)</f>
        <v>0</v>
      </c>
      <c r="O155" s="4"/>
      <c r="S155" s="8"/>
      <c r="U155" s="9"/>
    </row>
    <row r="156" spans="1:21" x14ac:dyDescent="0.2">
      <c r="A156" s="8"/>
      <c r="C156" s="4"/>
      <c r="D156" s="9"/>
      <c r="E156" s="22"/>
      <c r="F156" s="23"/>
      <c r="G156" s="22"/>
      <c r="H156" s="23"/>
      <c r="O156" s="4"/>
      <c r="S156" s="8"/>
      <c r="U156" s="9"/>
    </row>
    <row r="157" spans="1:21" x14ac:dyDescent="0.2">
      <c r="A157" s="8"/>
      <c r="C157" s="4"/>
      <c r="D157" s="9"/>
      <c r="E157" s="22"/>
      <c r="F157" s="23"/>
      <c r="G157" s="22"/>
      <c r="H157" s="23"/>
      <c r="O157" s="4"/>
      <c r="S157" s="8"/>
      <c r="U157" s="9"/>
    </row>
    <row r="158" spans="1:21" ht="114.75" x14ac:dyDescent="0.2">
      <c r="A158" s="26" t="s">
        <v>185</v>
      </c>
      <c r="B158" s="24" t="s">
        <v>141</v>
      </c>
      <c r="D158" s="9"/>
      <c r="F158" s="23"/>
      <c r="H158" s="23"/>
      <c r="S158" s="8"/>
      <c r="U158" s="9"/>
    </row>
    <row r="159" spans="1:21" x14ac:dyDescent="0.2">
      <c r="A159" s="8"/>
      <c r="D159" s="9"/>
      <c r="F159" s="23"/>
      <c r="H159" s="23"/>
      <c r="S159" s="8"/>
      <c r="U159" s="9"/>
    </row>
    <row r="160" spans="1:21" x14ac:dyDescent="0.2">
      <c r="A160" s="8"/>
      <c r="D160" s="9"/>
      <c r="F160" s="23"/>
      <c r="H160" s="23"/>
      <c r="R160" s="22"/>
      <c r="S160" s="19"/>
      <c r="T160" s="22"/>
      <c r="U160" s="9"/>
    </row>
    <row r="161" spans="1:8" x14ac:dyDescent="0.2">
      <c r="A161" s="8"/>
      <c r="C161" s="4" t="s">
        <v>2</v>
      </c>
      <c r="D161" s="9">
        <v>2</v>
      </c>
      <c r="E161" s="22" t="s">
        <v>15</v>
      </c>
      <c r="F161" s="205"/>
      <c r="G161" s="22" t="s">
        <v>13</v>
      </c>
      <c r="H161" s="23">
        <f>ROUND(D161*F161,2)</f>
        <v>0</v>
      </c>
    </row>
    <row r="162" spans="1:8" x14ac:dyDescent="0.2">
      <c r="A162" s="8"/>
      <c r="D162" s="9"/>
      <c r="H162" s="23"/>
    </row>
    <row r="163" spans="1:8" x14ac:dyDescent="0.2">
      <c r="A163" s="8"/>
      <c r="D163" s="9"/>
      <c r="H163" s="23"/>
    </row>
    <row r="164" spans="1:8" ht="120.75" customHeight="1" x14ac:dyDescent="0.2">
      <c r="A164" s="26" t="s">
        <v>186</v>
      </c>
      <c r="B164" s="24" t="s">
        <v>142</v>
      </c>
      <c r="D164" s="9"/>
      <c r="F164" s="23"/>
      <c r="H164" s="23"/>
    </row>
    <row r="165" spans="1:8" x14ac:dyDescent="0.2">
      <c r="A165" s="8"/>
      <c r="D165" s="9"/>
      <c r="F165" s="23"/>
      <c r="H165" s="23"/>
    </row>
    <row r="166" spans="1:8" x14ac:dyDescent="0.2">
      <c r="A166" s="8"/>
      <c r="D166" s="9"/>
      <c r="F166" s="23"/>
      <c r="H166" s="23"/>
    </row>
    <row r="167" spans="1:8" x14ac:dyDescent="0.2">
      <c r="A167" s="8"/>
      <c r="C167" s="4" t="s">
        <v>2</v>
      </c>
      <c r="D167" s="9">
        <v>3</v>
      </c>
      <c r="E167" s="22" t="s">
        <v>15</v>
      </c>
      <c r="F167" s="205"/>
      <c r="G167" s="22" t="s">
        <v>13</v>
      </c>
      <c r="H167" s="23">
        <f>ROUND(D167*F167,2)</f>
        <v>0</v>
      </c>
    </row>
    <row r="168" spans="1:8" x14ac:dyDescent="0.2">
      <c r="A168" s="8"/>
      <c r="C168" s="4"/>
      <c r="D168" s="9"/>
      <c r="E168" s="22"/>
      <c r="F168" s="23"/>
      <c r="G168" s="22"/>
      <c r="H168" s="23"/>
    </row>
    <row r="169" spans="1:8" x14ac:dyDescent="0.2">
      <c r="A169" s="8"/>
      <c r="C169" s="4"/>
      <c r="D169" s="9"/>
      <c r="E169" s="22"/>
      <c r="F169" s="23"/>
      <c r="G169" s="22"/>
      <c r="H169" s="23"/>
    </row>
    <row r="170" spans="1:8" ht="108" customHeight="1" x14ac:dyDescent="0.2">
      <c r="A170" s="26" t="s">
        <v>187</v>
      </c>
      <c r="B170" s="24" t="s">
        <v>292</v>
      </c>
      <c r="D170" s="9"/>
      <c r="F170" s="23"/>
      <c r="H170" s="23"/>
    </row>
    <row r="171" spans="1:8" x14ac:dyDescent="0.2">
      <c r="A171" s="8"/>
      <c r="D171" s="9"/>
      <c r="F171" s="23"/>
      <c r="H171" s="23"/>
    </row>
    <row r="172" spans="1:8" x14ac:dyDescent="0.2">
      <c r="A172" s="8" t="s">
        <v>83</v>
      </c>
      <c r="B172" s="1" t="s">
        <v>401</v>
      </c>
      <c r="D172" s="9"/>
      <c r="F172" s="23"/>
      <c r="H172" s="23"/>
    </row>
    <row r="173" spans="1:8" x14ac:dyDescent="0.2">
      <c r="A173" s="8"/>
      <c r="D173" s="9"/>
      <c r="F173" s="23"/>
      <c r="H173" s="23"/>
    </row>
    <row r="174" spans="1:8" x14ac:dyDescent="0.2">
      <c r="A174" s="8"/>
      <c r="C174" s="4" t="s">
        <v>2</v>
      </c>
      <c r="D174" s="9">
        <v>2</v>
      </c>
      <c r="E174" s="22" t="s">
        <v>15</v>
      </c>
      <c r="F174" s="205"/>
      <c r="G174" s="22" t="s">
        <v>13</v>
      </c>
      <c r="H174" s="23">
        <f>ROUND(D174*F174,2)</f>
        <v>0</v>
      </c>
    </row>
    <row r="175" spans="1:8" x14ac:dyDescent="0.2">
      <c r="A175" s="8"/>
      <c r="C175" s="4"/>
      <c r="D175" s="9"/>
      <c r="E175" s="22"/>
      <c r="F175" s="23"/>
      <c r="G175" s="22"/>
      <c r="H175" s="23"/>
    </row>
    <row r="176" spans="1:8" x14ac:dyDescent="0.2">
      <c r="A176" s="8"/>
      <c r="C176" s="4"/>
      <c r="D176" s="9"/>
      <c r="E176" s="22"/>
      <c r="F176" s="23"/>
      <c r="G176" s="22"/>
      <c r="H176" s="23"/>
    </row>
    <row r="177" spans="1:8" x14ac:dyDescent="0.2">
      <c r="A177" s="8" t="s">
        <v>84</v>
      </c>
      <c r="B177" s="1" t="s">
        <v>402</v>
      </c>
      <c r="D177" s="9"/>
      <c r="F177" s="23"/>
      <c r="H177" s="23"/>
    </row>
    <row r="178" spans="1:8" x14ac:dyDescent="0.2">
      <c r="A178" s="8"/>
      <c r="D178" s="9"/>
      <c r="F178" s="23"/>
      <c r="H178" s="23"/>
    </row>
    <row r="179" spans="1:8" x14ac:dyDescent="0.2">
      <c r="A179" s="8"/>
      <c r="C179" s="4" t="s">
        <v>2</v>
      </c>
      <c r="D179" s="9">
        <v>1</v>
      </c>
      <c r="E179" s="22" t="s">
        <v>15</v>
      </c>
      <c r="F179" s="205"/>
      <c r="G179" s="22" t="s">
        <v>13</v>
      </c>
      <c r="H179" s="23">
        <f>ROUND(D179*F179,2)</f>
        <v>0</v>
      </c>
    </row>
    <row r="180" spans="1:8" x14ac:dyDescent="0.2">
      <c r="A180" s="8"/>
      <c r="C180" s="4"/>
      <c r="D180" s="9"/>
      <c r="E180" s="22"/>
      <c r="F180" s="23"/>
      <c r="G180" s="22"/>
      <c r="H180" s="23"/>
    </row>
    <row r="181" spans="1:8" x14ac:dyDescent="0.2">
      <c r="A181" s="8"/>
      <c r="C181" s="4"/>
      <c r="D181" s="9"/>
      <c r="E181" s="22"/>
      <c r="F181" s="23"/>
      <c r="G181" s="22"/>
      <c r="H181" s="23"/>
    </row>
    <row r="182" spans="1:8" x14ac:dyDescent="0.2">
      <c r="A182" s="8" t="s">
        <v>85</v>
      </c>
      <c r="B182" s="1" t="s">
        <v>403</v>
      </c>
      <c r="D182" s="9"/>
      <c r="F182" s="23"/>
      <c r="H182" s="23"/>
    </row>
    <row r="183" spans="1:8" x14ac:dyDescent="0.2">
      <c r="A183" s="8"/>
      <c r="D183" s="9"/>
      <c r="F183" s="23"/>
      <c r="H183" s="23"/>
    </row>
    <row r="184" spans="1:8" x14ac:dyDescent="0.2">
      <c r="A184" s="8"/>
      <c r="C184" s="4" t="s">
        <v>2</v>
      </c>
      <c r="D184" s="9">
        <v>1</v>
      </c>
      <c r="E184" s="22" t="s">
        <v>15</v>
      </c>
      <c r="F184" s="205"/>
      <c r="G184" s="22" t="s">
        <v>13</v>
      </c>
      <c r="H184" s="23">
        <f>ROUND(D184*F184,2)</f>
        <v>0</v>
      </c>
    </row>
    <row r="185" spans="1:8" x14ac:dyDescent="0.2">
      <c r="A185" s="8"/>
      <c r="C185" s="4"/>
      <c r="D185" s="9"/>
      <c r="E185" s="22"/>
      <c r="F185" s="23"/>
      <c r="G185" s="22"/>
      <c r="H185" s="23"/>
    </row>
    <row r="186" spans="1:8" x14ac:dyDescent="0.2">
      <c r="A186" s="8"/>
      <c r="C186" s="4"/>
      <c r="D186" s="9"/>
      <c r="E186" s="22"/>
      <c r="F186" s="23"/>
      <c r="G186" s="22"/>
      <c r="H186" s="23"/>
    </row>
    <row r="187" spans="1:8" x14ac:dyDescent="0.2">
      <c r="A187" s="8" t="s">
        <v>139</v>
      </c>
      <c r="B187" s="1" t="s">
        <v>404</v>
      </c>
      <c r="D187" s="9"/>
      <c r="F187" s="23"/>
      <c r="H187" s="23"/>
    </row>
    <row r="188" spans="1:8" x14ac:dyDescent="0.2">
      <c r="A188" s="8"/>
      <c r="D188" s="9"/>
      <c r="F188" s="23"/>
      <c r="H188" s="23"/>
    </row>
    <row r="189" spans="1:8" x14ac:dyDescent="0.2">
      <c r="A189" s="8"/>
      <c r="C189" s="4" t="s">
        <v>2</v>
      </c>
      <c r="D189" s="9">
        <v>1</v>
      </c>
      <c r="E189" s="22" t="s">
        <v>15</v>
      </c>
      <c r="F189" s="205"/>
      <c r="G189" s="22" t="s">
        <v>13</v>
      </c>
      <c r="H189" s="23">
        <f>ROUND(D189*F189,2)</f>
        <v>0</v>
      </c>
    </row>
    <row r="190" spans="1:8" x14ac:dyDescent="0.2">
      <c r="A190" s="8"/>
      <c r="C190" s="4"/>
      <c r="D190" s="9"/>
      <c r="E190" s="22"/>
      <c r="F190" s="23"/>
      <c r="G190" s="22"/>
      <c r="H190" s="23"/>
    </row>
    <row r="191" spans="1:8" x14ac:dyDescent="0.2">
      <c r="A191" s="8"/>
      <c r="C191" s="4"/>
      <c r="D191" s="9"/>
      <c r="E191" s="22"/>
      <c r="F191" s="23"/>
      <c r="G191" s="22"/>
      <c r="H191" s="23"/>
    </row>
    <row r="192" spans="1:8" ht="102" x14ac:dyDescent="0.2">
      <c r="A192" s="26" t="s">
        <v>188</v>
      </c>
      <c r="B192" s="24" t="s">
        <v>293</v>
      </c>
      <c r="D192" s="9"/>
      <c r="F192" s="23"/>
      <c r="H192" s="23"/>
    </row>
    <row r="193" spans="1:8" x14ac:dyDescent="0.2">
      <c r="A193" s="8"/>
      <c r="D193" s="9"/>
      <c r="F193" s="23"/>
      <c r="H193" s="23"/>
    </row>
    <row r="194" spans="1:8" x14ac:dyDescent="0.2">
      <c r="A194" s="8"/>
      <c r="B194" s="1" t="s">
        <v>405</v>
      </c>
      <c r="D194" s="9"/>
      <c r="F194" s="23"/>
      <c r="H194" s="23"/>
    </row>
    <row r="195" spans="1:8" x14ac:dyDescent="0.2">
      <c r="A195" s="8"/>
      <c r="D195" s="9"/>
      <c r="F195" s="23"/>
      <c r="H195" s="23"/>
    </row>
    <row r="196" spans="1:8" x14ac:dyDescent="0.2">
      <c r="A196" s="8"/>
      <c r="C196" s="4" t="s">
        <v>2</v>
      </c>
      <c r="D196" s="9">
        <v>1</v>
      </c>
      <c r="E196" s="22" t="s">
        <v>15</v>
      </c>
      <c r="F196" s="205"/>
      <c r="G196" s="22" t="s">
        <v>13</v>
      </c>
      <c r="H196" s="23">
        <f>ROUND(D196*F196,2)</f>
        <v>0</v>
      </c>
    </row>
    <row r="197" spans="1:8" x14ac:dyDescent="0.2">
      <c r="A197" s="8"/>
      <c r="C197" s="4"/>
      <c r="D197" s="9"/>
      <c r="E197" s="22"/>
      <c r="F197" s="23"/>
      <c r="G197" s="22"/>
      <c r="H197" s="23"/>
    </row>
    <row r="198" spans="1:8" x14ac:dyDescent="0.2">
      <c r="A198" s="8"/>
      <c r="C198" s="4"/>
      <c r="D198" s="9"/>
      <c r="E198" s="22"/>
      <c r="F198" s="23"/>
      <c r="G198" s="22"/>
      <c r="H198" s="23"/>
    </row>
    <row r="199" spans="1:8" ht="63.75" x14ac:dyDescent="0.2">
      <c r="A199" s="20" t="s">
        <v>189</v>
      </c>
      <c r="B199" s="24" t="s">
        <v>276</v>
      </c>
      <c r="D199" s="9"/>
      <c r="H199" s="23"/>
    </row>
    <row r="200" spans="1:8" x14ac:dyDescent="0.2">
      <c r="A200" s="8"/>
      <c r="D200" s="9"/>
      <c r="H200" s="23"/>
    </row>
    <row r="201" spans="1:8" x14ac:dyDescent="0.2">
      <c r="A201" s="8" t="s">
        <v>83</v>
      </c>
      <c r="B201" s="1" t="s">
        <v>279</v>
      </c>
      <c r="D201" s="9"/>
      <c r="H201" s="23"/>
    </row>
    <row r="202" spans="1:8" x14ac:dyDescent="0.2">
      <c r="A202" s="8"/>
      <c r="D202" s="9"/>
      <c r="H202" s="23"/>
    </row>
    <row r="203" spans="1:8" x14ac:dyDescent="0.2">
      <c r="A203" s="8"/>
      <c r="C203" s="4" t="s">
        <v>2</v>
      </c>
      <c r="D203" s="9">
        <v>2</v>
      </c>
      <c r="E203" s="22" t="s">
        <v>37</v>
      </c>
      <c r="F203" s="206"/>
      <c r="G203" s="30" t="s">
        <v>13</v>
      </c>
      <c r="H203" s="23">
        <f>ROUND(D203*F203,2)</f>
        <v>0</v>
      </c>
    </row>
    <row r="204" spans="1:8" x14ac:dyDescent="0.2">
      <c r="A204" s="8"/>
      <c r="C204" s="4"/>
      <c r="D204" s="9"/>
      <c r="E204" s="22"/>
      <c r="F204" s="29"/>
      <c r="G204" s="30"/>
      <c r="H204" s="23"/>
    </row>
    <row r="205" spans="1:8" x14ac:dyDescent="0.2">
      <c r="A205" s="8"/>
      <c r="C205" s="4"/>
      <c r="D205" s="9"/>
      <c r="E205" s="22"/>
      <c r="F205" s="29"/>
      <c r="G205" s="30"/>
      <c r="H205" s="23"/>
    </row>
    <row r="206" spans="1:8" x14ac:dyDescent="0.2">
      <c r="A206" s="8" t="s">
        <v>84</v>
      </c>
      <c r="B206" s="1" t="s">
        <v>280</v>
      </c>
      <c r="D206" s="9"/>
      <c r="H206" s="23"/>
    </row>
    <row r="207" spans="1:8" x14ac:dyDescent="0.2">
      <c r="A207" s="8"/>
      <c r="D207" s="9"/>
      <c r="H207" s="23"/>
    </row>
    <row r="208" spans="1:8" x14ac:dyDescent="0.2">
      <c r="A208" s="8"/>
      <c r="C208" s="4" t="s">
        <v>2</v>
      </c>
      <c r="D208" s="9">
        <v>1</v>
      </c>
      <c r="E208" s="22" t="s">
        <v>37</v>
      </c>
      <c r="F208" s="206"/>
      <c r="G208" s="30" t="s">
        <v>13</v>
      </c>
      <c r="H208" s="23">
        <f>ROUND(D208*F208,2)</f>
        <v>0</v>
      </c>
    </row>
    <row r="209" spans="1:8" x14ac:dyDescent="0.2">
      <c r="A209" s="8"/>
      <c r="C209" s="4"/>
      <c r="D209" s="9"/>
      <c r="E209" s="22"/>
      <c r="F209" s="29"/>
      <c r="G209" s="30"/>
      <c r="H209" s="23"/>
    </row>
    <row r="210" spans="1:8" x14ac:dyDescent="0.2">
      <c r="A210" s="8"/>
      <c r="C210" s="4"/>
      <c r="D210" s="9"/>
      <c r="E210" s="22"/>
      <c r="F210" s="29"/>
      <c r="G210" s="30"/>
      <c r="H210" s="23"/>
    </row>
    <row r="211" spans="1:8" x14ac:dyDescent="0.2">
      <c r="A211" s="8" t="s">
        <v>85</v>
      </c>
      <c r="B211" s="1" t="s">
        <v>281</v>
      </c>
      <c r="D211" s="9"/>
      <c r="H211" s="23"/>
    </row>
    <row r="212" spans="1:8" x14ac:dyDescent="0.2">
      <c r="A212" s="8"/>
      <c r="D212" s="9"/>
      <c r="H212" s="23"/>
    </row>
    <row r="213" spans="1:8" x14ac:dyDescent="0.2">
      <c r="A213" s="8"/>
      <c r="C213" s="4" t="s">
        <v>2</v>
      </c>
      <c r="D213" s="9">
        <v>1</v>
      </c>
      <c r="E213" s="22" t="s">
        <v>37</v>
      </c>
      <c r="F213" s="206"/>
      <c r="G213" s="30" t="s">
        <v>13</v>
      </c>
      <c r="H213" s="23">
        <f>ROUND(D213*F213,2)</f>
        <v>0</v>
      </c>
    </row>
    <row r="214" spans="1:8" x14ac:dyDescent="0.2">
      <c r="A214" s="8"/>
      <c r="C214" s="4"/>
      <c r="D214" s="9"/>
      <c r="E214" s="22"/>
      <c r="F214" s="29"/>
      <c r="G214" s="30"/>
      <c r="H214" s="23"/>
    </row>
    <row r="215" spans="1:8" x14ac:dyDescent="0.2">
      <c r="A215" s="8"/>
      <c r="D215" s="9"/>
      <c r="H215" s="23"/>
    </row>
    <row r="216" spans="1:8" ht="71.25" customHeight="1" x14ac:dyDescent="0.2">
      <c r="A216" s="26" t="s">
        <v>190</v>
      </c>
      <c r="B216" s="24" t="s">
        <v>143</v>
      </c>
      <c r="D216" s="9"/>
      <c r="H216" s="23"/>
    </row>
    <row r="217" spans="1:8" x14ac:dyDescent="0.2">
      <c r="A217" s="8"/>
      <c r="D217" s="9"/>
      <c r="H217" s="23"/>
    </row>
    <row r="218" spans="1:8" x14ac:dyDescent="0.2">
      <c r="A218" s="8"/>
      <c r="D218" s="9"/>
      <c r="H218" s="23"/>
    </row>
    <row r="219" spans="1:8" x14ac:dyDescent="0.2">
      <c r="A219" s="8"/>
      <c r="C219" s="4" t="s">
        <v>39</v>
      </c>
      <c r="D219" s="9">
        <v>33</v>
      </c>
      <c r="E219" s="22" t="s">
        <v>37</v>
      </c>
      <c r="F219" s="206"/>
      <c r="G219" s="22" t="s">
        <v>13</v>
      </c>
      <c r="H219" s="23">
        <f>ROUND(D219*F219,2)</f>
        <v>0</v>
      </c>
    </row>
    <row r="220" spans="1:8" x14ac:dyDescent="0.2">
      <c r="A220" s="8"/>
      <c r="D220" s="9"/>
      <c r="H220" s="23"/>
    </row>
    <row r="221" spans="1:8" x14ac:dyDescent="0.2">
      <c r="A221" s="8"/>
      <c r="D221" s="9"/>
      <c r="H221" s="23"/>
    </row>
    <row r="222" spans="1:8" ht="63.75" x14ac:dyDescent="0.2">
      <c r="A222" s="20" t="s">
        <v>191</v>
      </c>
      <c r="B222" s="24" t="s">
        <v>144</v>
      </c>
      <c r="D222" s="9"/>
      <c r="H222" s="23"/>
    </row>
    <row r="223" spans="1:8" x14ac:dyDescent="0.2">
      <c r="A223" s="8"/>
      <c r="D223" s="9"/>
      <c r="H223" s="23"/>
    </row>
    <row r="224" spans="1:8" x14ac:dyDescent="0.2">
      <c r="A224" s="8"/>
      <c r="D224" s="9"/>
      <c r="H224" s="23"/>
    </row>
    <row r="225" spans="1:8" x14ac:dyDescent="0.2">
      <c r="A225" s="8"/>
      <c r="C225" s="4" t="s">
        <v>39</v>
      </c>
      <c r="D225" s="9">
        <v>7</v>
      </c>
      <c r="E225" s="22" t="s">
        <v>37</v>
      </c>
      <c r="F225" s="206"/>
      <c r="G225" s="22" t="s">
        <v>13</v>
      </c>
      <c r="H225" s="23">
        <f>ROUND(D225*F225,2)</f>
        <v>0</v>
      </c>
    </row>
    <row r="226" spans="1:8" x14ac:dyDescent="0.2">
      <c r="A226" s="8"/>
      <c r="C226" s="4"/>
      <c r="D226" s="9"/>
      <c r="E226" s="4"/>
      <c r="F226" s="29"/>
      <c r="G226" s="22"/>
      <c r="H226" s="23"/>
    </row>
    <row r="227" spans="1:8" x14ac:dyDescent="0.2">
      <c r="A227" s="8"/>
      <c r="C227" s="4"/>
      <c r="D227" s="9"/>
      <c r="E227" s="4"/>
      <c r="F227" s="29"/>
      <c r="G227" s="22"/>
      <c r="H227" s="23"/>
    </row>
    <row r="228" spans="1:8" ht="89.25" x14ac:dyDescent="0.2">
      <c r="A228" s="20" t="s">
        <v>192</v>
      </c>
      <c r="B228" s="24" t="s">
        <v>176</v>
      </c>
      <c r="C228" s="4"/>
      <c r="D228" s="9"/>
      <c r="E228" s="4"/>
      <c r="F228" s="29"/>
      <c r="G228" s="22"/>
      <c r="H228" s="23"/>
    </row>
    <row r="229" spans="1:8" x14ac:dyDescent="0.2">
      <c r="A229" s="8"/>
      <c r="C229" s="4"/>
      <c r="D229" s="9"/>
      <c r="E229" s="4"/>
      <c r="F229" s="29"/>
      <c r="G229" s="22"/>
      <c r="H229" s="23"/>
    </row>
    <row r="230" spans="1:8" x14ac:dyDescent="0.2">
      <c r="A230" s="8"/>
      <c r="C230" s="4"/>
      <c r="D230" s="9"/>
      <c r="E230" s="4"/>
      <c r="F230" s="29"/>
      <c r="G230" s="22"/>
      <c r="H230" s="23"/>
    </row>
    <row r="231" spans="1:8" x14ac:dyDescent="0.2">
      <c r="A231" s="8"/>
      <c r="C231" s="4" t="s">
        <v>2</v>
      </c>
      <c r="D231" s="9">
        <v>1</v>
      </c>
      <c r="E231" s="22" t="s">
        <v>37</v>
      </c>
      <c r="F231" s="206"/>
      <c r="G231" s="22" t="s">
        <v>13</v>
      </c>
      <c r="H231" s="23">
        <f>ROUND(D231*F231,2)</f>
        <v>0</v>
      </c>
    </row>
    <row r="232" spans="1:8" x14ac:dyDescent="0.2">
      <c r="A232" s="8"/>
      <c r="D232" s="9"/>
      <c r="H232" s="23"/>
    </row>
    <row r="233" spans="1:8" x14ac:dyDescent="0.2">
      <c r="A233" s="8"/>
      <c r="D233" s="9"/>
      <c r="H233" s="23"/>
    </row>
    <row r="234" spans="1:8" ht="89.25" x14ac:dyDescent="0.2">
      <c r="A234" s="20" t="s">
        <v>193</v>
      </c>
      <c r="B234" s="24" t="s">
        <v>177</v>
      </c>
      <c r="C234" s="4"/>
      <c r="D234" s="9"/>
      <c r="E234" s="4"/>
      <c r="F234" s="29"/>
      <c r="G234" s="22"/>
      <c r="H234" s="23"/>
    </row>
    <row r="235" spans="1:8" x14ac:dyDescent="0.2">
      <c r="A235" s="8"/>
      <c r="C235" s="4"/>
      <c r="D235" s="9"/>
      <c r="E235" s="4"/>
      <c r="F235" s="29"/>
      <c r="G235" s="22"/>
      <c r="H235" s="23"/>
    </row>
    <row r="236" spans="1:8" x14ac:dyDescent="0.2">
      <c r="A236" s="8"/>
      <c r="C236" s="4"/>
      <c r="D236" s="9"/>
      <c r="E236" s="4"/>
      <c r="F236" s="29"/>
      <c r="G236" s="22"/>
      <c r="H236" s="23"/>
    </row>
    <row r="237" spans="1:8" x14ac:dyDescent="0.2">
      <c r="A237" s="8"/>
      <c r="C237" s="4" t="s">
        <v>2</v>
      </c>
      <c r="D237" s="9">
        <v>2</v>
      </c>
      <c r="E237" s="22" t="s">
        <v>37</v>
      </c>
      <c r="F237" s="206"/>
      <c r="G237" s="22" t="s">
        <v>13</v>
      </c>
      <c r="H237" s="23">
        <f>ROUND(D237*F237,2)</f>
        <v>0</v>
      </c>
    </row>
    <row r="238" spans="1:8" x14ac:dyDescent="0.2">
      <c r="A238" s="8"/>
      <c r="C238" s="4"/>
      <c r="D238" s="9"/>
      <c r="E238" s="4"/>
      <c r="F238" s="29"/>
      <c r="G238" s="22"/>
      <c r="H238" s="23"/>
    </row>
    <row r="239" spans="1:8" x14ac:dyDescent="0.2">
      <c r="A239" s="8"/>
      <c r="D239" s="9"/>
    </row>
    <row r="240" spans="1:8" ht="83.25" customHeight="1" x14ac:dyDescent="0.2">
      <c r="A240" s="20" t="s">
        <v>194</v>
      </c>
      <c r="B240" s="24" t="s">
        <v>302</v>
      </c>
      <c r="D240" s="9"/>
      <c r="H240" s="23"/>
    </row>
    <row r="241" spans="1:8" x14ac:dyDescent="0.2">
      <c r="A241" s="8"/>
      <c r="D241" s="9"/>
      <c r="H241" s="23"/>
    </row>
    <row r="242" spans="1:8" x14ac:dyDescent="0.2">
      <c r="A242" s="8"/>
      <c r="D242" s="9"/>
      <c r="H242" s="23"/>
    </row>
    <row r="243" spans="1:8" x14ac:dyDescent="0.2">
      <c r="A243" s="8"/>
      <c r="C243" s="4" t="s">
        <v>2</v>
      </c>
      <c r="D243" s="9">
        <v>3</v>
      </c>
      <c r="E243" s="22" t="s">
        <v>37</v>
      </c>
      <c r="F243" s="206"/>
      <c r="G243" s="30" t="s">
        <v>13</v>
      </c>
      <c r="H243" s="23">
        <f>ROUND(D243*F243,2)</f>
        <v>0</v>
      </c>
    </row>
    <row r="244" spans="1:8" x14ac:dyDescent="0.2">
      <c r="A244" s="8"/>
      <c r="C244" s="4"/>
      <c r="D244" s="9"/>
      <c r="E244" s="22"/>
      <c r="F244" s="29"/>
      <c r="G244" s="30"/>
      <c r="H244" s="23"/>
    </row>
    <row r="245" spans="1:8" x14ac:dyDescent="0.2">
      <c r="A245" s="8"/>
      <c r="C245" s="4"/>
      <c r="D245" s="9"/>
      <c r="E245" s="22"/>
      <c r="F245" s="29"/>
      <c r="G245" s="30"/>
      <c r="H245" s="23"/>
    </row>
    <row r="246" spans="1:8" ht="102" x14ac:dyDescent="0.2">
      <c r="A246" s="20" t="s">
        <v>195</v>
      </c>
      <c r="B246" s="21" t="s">
        <v>559</v>
      </c>
      <c r="C246" s="4"/>
      <c r="D246" s="9"/>
      <c r="E246" s="22"/>
      <c r="F246" s="29"/>
      <c r="G246" s="30"/>
      <c r="H246" s="23"/>
    </row>
    <row r="247" spans="1:8" x14ac:dyDescent="0.2">
      <c r="A247" s="8"/>
      <c r="C247" s="4"/>
      <c r="D247" s="9"/>
      <c r="E247" s="22"/>
      <c r="F247" s="29"/>
      <c r="G247" s="30"/>
      <c r="H247" s="23"/>
    </row>
    <row r="248" spans="1:8" x14ac:dyDescent="0.2">
      <c r="A248" s="8"/>
      <c r="C248" s="4"/>
      <c r="D248" s="9"/>
      <c r="E248" s="22"/>
      <c r="F248" s="29"/>
      <c r="G248" s="30"/>
      <c r="H248" s="23"/>
    </row>
    <row r="249" spans="1:8" x14ac:dyDescent="0.2">
      <c r="A249" s="8"/>
      <c r="C249" s="4" t="s">
        <v>39</v>
      </c>
      <c r="D249" s="9">
        <v>14</v>
      </c>
      <c r="E249" s="22" t="s">
        <v>37</v>
      </c>
      <c r="F249" s="206"/>
      <c r="G249" s="30" t="s">
        <v>13</v>
      </c>
      <c r="H249" s="23">
        <f>ROUND(D249*F249,2)</f>
        <v>0</v>
      </c>
    </row>
    <row r="250" spans="1:8" x14ac:dyDescent="0.2">
      <c r="A250" s="8"/>
      <c r="C250" s="4"/>
      <c r="D250" s="9"/>
      <c r="E250" s="22"/>
      <c r="F250" s="29"/>
      <c r="G250" s="30"/>
      <c r="H250" s="23"/>
    </row>
    <row r="251" spans="1:8" x14ac:dyDescent="0.2">
      <c r="A251" s="8"/>
      <c r="C251" s="4"/>
      <c r="D251" s="9"/>
      <c r="E251" s="22"/>
      <c r="F251" s="29"/>
      <c r="G251" s="30"/>
      <c r="H251" s="23"/>
    </row>
    <row r="252" spans="1:8" ht="89.25" x14ac:dyDescent="0.2">
      <c r="A252" s="31" t="s">
        <v>196</v>
      </c>
      <c r="B252" s="24" t="s">
        <v>248</v>
      </c>
      <c r="C252" s="4"/>
      <c r="D252" s="9"/>
      <c r="E252" s="22"/>
      <c r="F252" s="29"/>
      <c r="G252" s="30"/>
      <c r="H252" s="23"/>
    </row>
    <row r="253" spans="1:8" x14ac:dyDescent="0.2">
      <c r="A253" s="32"/>
      <c r="B253" s="33"/>
      <c r="C253" s="4"/>
      <c r="D253" s="9"/>
      <c r="E253" s="22"/>
      <c r="F253" s="29"/>
      <c r="G253" s="30"/>
      <c r="H253" s="23"/>
    </row>
    <row r="254" spans="1:8" x14ac:dyDescent="0.2">
      <c r="A254" s="32"/>
      <c r="B254" s="33"/>
      <c r="C254" s="4"/>
      <c r="D254" s="9"/>
      <c r="E254" s="22"/>
      <c r="F254" s="29"/>
      <c r="G254" s="30"/>
      <c r="H254" s="23"/>
    </row>
    <row r="255" spans="1:8" x14ac:dyDescent="0.2">
      <c r="A255" s="32"/>
      <c r="B255" s="33"/>
      <c r="C255" s="4" t="s">
        <v>7</v>
      </c>
      <c r="D255" s="9">
        <v>15.7</v>
      </c>
      <c r="E255" s="22" t="s">
        <v>37</v>
      </c>
      <c r="F255" s="206"/>
      <c r="G255" s="30" t="s">
        <v>13</v>
      </c>
      <c r="H255" s="23">
        <f>ROUND(D255*F255,2)</f>
        <v>0</v>
      </c>
    </row>
    <row r="256" spans="1:8" x14ac:dyDescent="0.2">
      <c r="A256" s="8"/>
      <c r="C256" s="4"/>
      <c r="D256" s="9"/>
      <c r="E256" s="22"/>
      <c r="F256" s="29"/>
      <c r="G256" s="30"/>
      <c r="H256" s="23"/>
    </row>
    <row r="257" spans="1:8" x14ac:dyDescent="0.2">
      <c r="A257" s="8"/>
      <c r="C257" s="4"/>
      <c r="D257" s="9"/>
      <c r="E257" s="22"/>
      <c r="F257" s="29"/>
      <c r="G257" s="30"/>
      <c r="H257" s="23"/>
    </row>
    <row r="258" spans="1:8" ht="76.5" x14ac:dyDescent="0.2">
      <c r="A258" s="20" t="s">
        <v>197</v>
      </c>
      <c r="B258" s="24" t="s">
        <v>145</v>
      </c>
      <c r="C258" s="4"/>
      <c r="D258" s="9"/>
      <c r="E258" s="22"/>
      <c r="F258" s="29"/>
      <c r="G258" s="30"/>
      <c r="H258" s="23"/>
    </row>
    <row r="259" spans="1:8" x14ac:dyDescent="0.2">
      <c r="A259" s="8"/>
      <c r="C259" s="4"/>
      <c r="D259" s="9"/>
      <c r="E259" s="22"/>
      <c r="F259" s="29"/>
      <c r="G259" s="30"/>
      <c r="H259" s="23"/>
    </row>
    <row r="260" spans="1:8" ht="25.5" x14ac:dyDescent="0.2">
      <c r="A260" s="20" t="s">
        <v>83</v>
      </c>
      <c r="B260" s="24" t="s">
        <v>282</v>
      </c>
      <c r="C260" s="4"/>
      <c r="D260" s="9"/>
      <c r="E260" s="22"/>
      <c r="F260" s="29"/>
      <c r="G260" s="30"/>
      <c r="H260" s="23"/>
    </row>
    <row r="261" spans="1:8" x14ac:dyDescent="0.2">
      <c r="A261" s="8"/>
      <c r="B261" s="4"/>
      <c r="C261" s="4"/>
      <c r="D261" s="9"/>
      <c r="E261" s="22"/>
      <c r="F261" s="29"/>
      <c r="G261" s="30"/>
      <c r="H261" s="23"/>
    </row>
    <row r="262" spans="1:8" x14ac:dyDescent="0.2">
      <c r="A262" s="8"/>
      <c r="C262" s="4" t="s">
        <v>38</v>
      </c>
      <c r="D262" s="9">
        <v>1</v>
      </c>
      <c r="E262" s="22" t="s">
        <v>37</v>
      </c>
      <c r="F262" s="206"/>
      <c r="G262" s="30" t="s">
        <v>13</v>
      </c>
      <c r="H262" s="23">
        <f>ROUND(D262*F262,2)</f>
        <v>0</v>
      </c>
    </row>
    <row r="263" spans="1:8" x14ac:dyDescent="0.2">
      <c r="A263" s="8"/>
      <c r="C263" s="4"/>
      <c r="D263" s="9"/>
      <c r="E263" s="22"/>
      <c r="F263" s="29"/>
      <c r="G263" s="30"/>
      <c r="H263" s="23"/>
    </row>
    <row r="264" spans="1:8" x14ac:dyDescent="0.2">
      <c r="A264" s="8"/>
      <c r="C264" s="4"/>
      <c r="D264" s="9"/>
      <c r="E264" s="22"/>
      <c r="F264" s="29"/>
      <c r="G264" s="30"/>
      <c r="H264" s="23"/>
    </row>
    <row r="265" spans="1:8" ht="25.5" x14ac:dyDescent="0.2">
      <c r="A265" s="20" t="s">
        <v>84</v>
      </c>
      <c r="B265" s="24" t="s">
        <v>283</v>
      </c>
      <c r="C265" s="4"/>
      <c r="D265" s="9"/>
      <c r="E265" s="22"/>
      <c r="F265" s="29"/>
      <c r="G265" s="30"/>
      <c r="H265" s="23"/>
    </row>
    <row r="266" spans="1:8" x14ac:dyDescent="0.2">
      <c r="A266" s="8"/>
      <c r="B266" s="4"/>
      <c r="C266" s="4"/>
      <c r="D266" s="9"/>
      <c r="E266" s="22"/>
      <c r="F266" s="29"/>
      <c r="G266" s="30"/>
      <c r="H266" s="23"/>
    </row>
    <row r="267" spans="1:8" x14ac:dyDescent="0.2">
      <c r="A267" s="8"/>
      <c r="C267" s="4" t="s">
        <v>38</v>
      </c>
      <c r="D267" s="9">
        <v>1</v>
      </c>
      <c r="E267" s="22" t="s">
        <v>37</v>
      </c>
      <c r="F267" s="206"/>
      <c r="G267" s="30" t="s">
        <v>13</v>
      </c>
      <c r="H267" s="23">
        <f>ROUND(D267*F267,2)</f>
        <v>0</v>
      </c>
    </row>
    <row r="268" spans="1:8" x14ac:dyDescent="0.2">
      <c r="A268" s="8"/>
      <c r="C268" s="4"/>
      <c r="D268" s="9"/>
      <c r="E268" s="22"/>
      <c r="F268" s="29"/>
      <c r="G268" s="30"/>
      <c r="H268" s="23"/>
    </row>
    <row r="269" spans="1:8" x14ac:dyDescent="0.2">
      <c r="A269" s="8"/>
      <c r="D269" s="9"/>
      <c r="H269" s="23"/>
    </row>
    <row r="270" spans="1:8" ht="89.25" x14ac:dyDescent="0.2">
      <c r="A270" s="20" t="s">
        <v>354</v>
      </c>
      <c r="B270" s="21" t="s">
        <v>561</v>
      </c>
      <c r="D270" s="9"/>
      <c r="H270" s="23"/>
    </row>
    <row r="271" spans="1:8" x14ac:dyDescent="0.2">
      <c r="A271" s="8"/>
      <c r="D271" s="9"/>
      <c r="H271" s="23"/>
    </row>
    <row r="272" spans="1:8" x14ac:dyDescent="0.2">
      <c r="A272" s="8"/>
      <c r="D272" s="9"/>
      <c r="H272" s="23"/>
    </row>
    <row r="273" spans="1:8" x14ac:dyDescent="0.2">
      <c r="A273" s="8"/>
      <c r="C273" s="4" t="s">
        <v>39</v>
      </c>
      <c r="D273" s="9">
        <v>8</v>
      </c>
      <c r="E273" s="22" t="s">
        <v>37</v>
      </c>
      <c r="F273" s="206"/>
      <c r="G273" s="22" t="s">
        <v>13</v>
      </c>
      <c r="H273" s="23">
        <f>ROUND(D273*F273,2)</f>
        <v>0</v>
      </c>
    </row>
    <row r="274" spans="1:8" x14ac:dyDescent="0.2">
      <c r="A274" s="8"/>
      <c r="D274" s="9"/>
      <c r="H274" s="23"/>
    </row>
    <row r="275" spans="1:8" x14ac:dyDescent="0.2">
      <c r="A275" s="8"/>
      <c r="D275" s="9"/>
      <c r="H275" s="23"/>
    </row>
    <row r="276" spans="1:8" ht="76.5" x14ac:dyDescent="0.2">
      <c r="A276" s="20" t="s">
        <v>355</v>
      </c>
      <c r="B276" s="21" t="s">
        <v>560</v>
      </c>
      <c r="D276" s="9"/>
      <c r="H276" s="23"/>
    </row>
    <row r="277" spans="1:8" x14ac:dyDescent="0.2">
      <c r="A277" s="8"/>
      <c r="D277" s="9"/>
      <c r="H277" s="23"/>
    </row>
    <row r="278" spans="1:8" x14ac:dyDescent="0.2">
      <c r="A278" s="8"/>
      <c r="D278" s="9"/>
      <c r="H278" s="23"/>
    </row>
    <row r="279" spans="1:8" x14ac:dyDescent="0.2">
      <c r="A279" s="8"/>
      <c r="C279" s="4" t="s">
        <v>39</v>
      </c>
      <c r="D279" s="9">
        <v>8</v>
      </c>
      <c r="E279" s="22" t="s">
        <v>37</v>
      </c>
      <c r="F279" s="206"/>
      <c r="G279" s="22" t="s">
        <v>13</v>
      </c>
      <c r="H279" s="23">
        <f>ROUND(D279*F279,2)</f>
        <v>0</v>
      </c>
    </row>
    <row r="280" spans="1:8" x14ac:dyDescent="0.2">
      <c r="A280" s="8"/>
      <c r="C280" s="4"/>
      <c r="D280" s="9"/>
      <c r="E280" s="22"/>
      <c r="F280" s="29"/>
      <c r="G280" s="22"/>
      <c r="H280" s="23"/>
    </row>
    <row r="281" spans="1:8" x14ac:dyDescent="0.2">
      <c r="A281" s="8"/>
      <c r="C281" s="4"/>
      <c r="D281" s="9"/>
      <c r="E281" s="22"/>
      <c r="F281" s="29"/>
      <c r="G281" s="22"/>
      <c r="H281" s="23"/>
    </row>
    <row r="282" spans="1:8" ht="89.25" x14ac:dyDescent="0.2">
      <c r="A282" s="28" t="s">
        <v>356</v>
      </c>
      <c r="B282" s="21" t="s">
        <v>406</v>
      </c>
      <c r="D282" s="9"/>
      <c r="E282" s="22"/>
      <c r="F282" s="19"/>
      <c r="G282" s="22"/>
    </row>
    <row r="283" spans="1:8" x14ac:dyDescent="0.2">
      <c r="A283" s="8"/>
      <c r="D283" s="9"/>
      <c r="E283" s="22"/>
      <c r="F283" s="19"/>
      <c r="G283" s="22"/>
    </row>
    <row r="284" spans="1:8" x14ac:dyDescent="0.2">
      <c r="A284" s="8"/>
      <c r="D284" s="9"/>
      <c r="E284" s="22"/>
      <c r="F284" s="19"/>
      <c r="G284" s="22"/>
    </row>
    <row r="285" spans="1:8" x14ac:dyDescent="0.2">
      <c r="A285" s="8"/>
      <c r="C285" s="4" t="s">
        <v>7</v>
      </c>
      <c r="D285" s="9">
        <v>60</v>
      </c>
      <c r="E285" s="22" t="s">
        <v>37</v>
      </c>
      <c r="F285" s="206"/>
      <c r="G285" s="22" t="s">
        <v>13</v>
      </c>
      <c r="H285" s="23">
        <f>ROUND(D285*F285,2)</f>
        <v>0</v>
      </c>
    </row>
    <row r="286" spans="1:8" x14ac:dyDescent="0.2">
      <c r="A286" s="8"/>
      <c r="C286" s="4"/>
      <c r="D286" s="9"/>
      <c r="E286" s="22"/>
      <c r="F286" s="29"/>
      <c r="G286" s="22"/>
      <c r="H286" s="23"/>
    </row>
    <row r="287" spans="1:8" x14ac:dyDescent="0.2">
      <c r="A287" s="8"/>
      <c r="C287" s="4"/>
      <c r="D287" s="9"/>
      <c r="E287" s="22"/>
      <c r="F287" s="29"/>
      <c r="G287" s="22"/>
      <c r="H287" s="23"/>
    </row>
    <row r="288" spans="1:8" ht="89.25" x14ac:dyDescent="0.2">
      <c r="A288" s="28" t="s">
        <v>357</v>
      </c>
      <c r="B288" s="21" t="s">
        <v>494</v>
      </c>
      <c r="D288" s="9"/>
      <c r="E288" s="22"/>
      <c r="F288" s="19"/>
      <c r="G288" s="22"/>
    </row>
    <row r="289" spans="1:8" x14ac:dyDescent="0.2">
      <c r="A289" s="8"/>
      <c r="D289" s="9"/>
      <c r="E289" s="22"/>
      <c r="F289" s="19"/>
      <c r="G289" s="22"/>
    </row>
    <row r="290" spans="1:8" x14ac:dyDescent="0.2">
      <c r="A290" s="8"/>
      <c r="D290" s="9"/>
      <c r="E290" s="22"/>
      <c r="F290" s="19"/>
      <c r="G290" s="22"/>
    </row>
    <row r="291" spans="1:8" x14ac:dyDescent="0.2">
      <c r="A291" s="8"/>
      <c r="C291" s="4" t="s">
        <v>7</v>
      </c>
      <c r="D291" s="9">
        <v>19</v>
      </c>
      <c r="E291" s="22" t="s">
        <v>37</v>
      </c>
      <c r="F291" s="206"/>
      <c r="G291" s="22" t="s">
        <v>13</v>
      </c>
      <c r="H291" s="23">
        <f>ROUND(D291*F291,2)</f>
        <v>0</v>
      </c>
    </row>
    <row r="292" spans="1:8" x14ac:dyDescent="0.2">
      <c r="A292" s="8"/>
      <c r="C292" s="4"/>
      <c r="D292" s="9"/>
      <c r="E292" s="22"/>
      <c r="F292" s="29"/>
      <c r="G292" s="22"/>
      <c r="H292" s="23"/>
    </row>
    <row r="293" spans="1:8" x14ac:dyDescent="0.2">
      <c r="A293" s="8"/>
      <c r="C293" s="4"/>
      <c r="D293" s="9"/>
      <c r="E293" s="22"/>
      <c r="F293" s="29"/>
      <c r="G293" s="22"/>
      <c r="H293" s="23"/>
    </row>
    <row r="294" spans="1:8" ht="63.75" x14ac:dyDescent="0.2">
      <c r="A294" s="34" t="s">
        <v>358</v>
      </c>
      <c r="B294" s="33" t="s">
        <v>391</v>
      </c>
      <c r="C294" s="4"/>
      <c r="D294" s="9"/>
      <c r="E294" s="22"/>
      <c r="F294" s="29"/>
      <c r="G294" s="22"/>
      <c r="H294" s="23"/>
    </row>
    <row r="295" spans="1:8" x14ac:dyDescent="0.2">
      <c r="A295" s="8"/>
      <c r="C295" s="4"/>
      <c r="D295" s="9"/>
      <c r="E295" s="22"/>
      <c r="F295" s="29"/>
      <c r="G295" s="22"/>
      <c r="H295" s="23"/>
    </row>
    <row r="296" spans="1:8" x14ac:dyDescent="0.2">
      <c r="A296" s="8"/>
      <c r="C296" s="4"/>
      <c r="D296" s="9"/>
      <c r="E296" s="22"/>
      <c r="F296" s="29"/>
      <c r="G296" s="22"/>
      <c r="H296" s="23"/>
    </row>
    <row r="297" spans="1:8" x14ac:dyDescent="0.2">
      <c r="A297" s="8"/>
      <c r="C297" s="4" t="s">
        <v>7</v>
      </c>
      <c r="D297" s="9">
        <v>8.5</v>
      </c>
      <c r="E297" s="22" t="s">
        <v>37</v>
      </c>
      <c r="F297" s="206"/>
      <c r="G297" s="22" t="s">
        <v>13</v>
      </c>
      <c r="H297" s="23">
        <f>ROUND(D297*F297,2)</f>
        <v>0</v>
      </c>
    </row>
    <row r="298" spans="1:8" x14ac:dyDescent="0.2">
      <c r="A298" s="8"/>
      <c r="C298" s="4"/>
      <c r="D298" s="9"/>
      <c r="E298" s="22"/>
      <c r="F298" s="29"/>
      <c r="G298" s="22"/>
      <c r="H298" s="23"/>
    </row>
    <row r="299" spans="1:8" x14ac:dyDescent="0.2">
      <c r="A299" s="8"/>
      <c r="C299" s="4"/>
      <c r="D299" s="9"/>
      <c r="E299" s="22"/>
      <c r="F299" s="29"/>
      <c r="G299" s="22"/>
      <c r="H299" s="23"/>
    </row>
    <row r="300" spans="1:8" ht="114.75" x14ac:dyDescent="0.2">
      <c r="A300" s="34" t="s">
        <v>359</v>
      </c>
      <c r="B300" s="21" t="s">
        <v>503</v>
      </c>
      <c r="C300" s="4"/>
      <c r="D300" s="9"/>
      <c r="E300" s="22"/>
      <c r="F300" s="29"/>
      <c r="G300" s="22"/>
      <c r="H300" s="23"/>
    </row>
    <row r="301" spans="1:8" x14ac:dyDescent="0.2">
      <c r="A301" s="8"/>
      <c r="C301" s="4"/>
      <c r="D301" s="9"/>
      <c r="E301" s="22"/>
      <c r="F301" s="29"/>
      <c r="G301" s="22"/>
      <c r="H301" s="23"/>
    </row>
    <row r="302" spans="1:8" x14ac:dyDescent="0.2">
      <c r="A302" s="8"/>
      <c r="C302" s="4"/>
      <c r="D302" s="9"/>
      <c r="E302" s="22"/>
      <c r="F302" s="29"/>
      <c r="G302" s="22"/>
      <c r="H302" s="23"/>
    </row>
    <row r="303" spans="1:8" x14ac:dyDescent="0.2">
      <c r="A303" s="8"/>
      <c r="C303" s="4" t="s">
        <v>0</v>
      </c>
      <c r="D303" s="9">
        <v>2.7</v>
      </c>
      <c r="E303" s="22" t="s">
        <v>37</v>
      </c>
      <c r="F303" s="206"/>
      <c r="G303" s="22" t="s">
        <v>13</v>
      </c>
      <c r="H303" s="23">
        <f>ROUND(D303*F303,2)</f>
        <v>0</v>
      </c>
    </row>
    <row r="304" spans="1:8" x14ac:dyDescent="0.2">
      <c r="A304" s="8"/>
      <c r="C304" s="4"/>
      <c r="D304" s="9"/>
      <c r="E304" s="22"/>
      <c r="F304" s="29"/>
      <c r="G304" s="22"/>
      <c r="H304" s="23"/>
    </row>
    <row r="305" spans="1:8" x14ac:dyDescent="0.2">
      <c r="A305" s="8"/>
      <c r="C305" s="4"/>
      <c r="D305" s="9"/>
      <c r="E305" s="22"/>
      <c r="F305" s="29"/>
      <c r="G305" s="22"/>
      <c r="H305" s="23"/>
    </row>
    <row r="306" spans="1:8" ht="51" x14ac:dyDescent="0.2">
      <c r="A306" s="34" t="s">
        <v>360</v>
      </c>
      <c r="B306" s="21" t="s">
        <v>407</v>
      </c>
      <c r="C306" s="4"/>
      <c r="D306" s="9"/>
      <c r="E306" s="22"/>
      <c r="F306" s="29"/>
      <c r="G306" s="22"/>
      <c r="H306" s="23"/>
    </row>
    <row r="307" spans="1:8" x14ac:dyDescent="0.2">
      <c r="A307" s="8"/>
      <c r="C307" s="4"/>
      <c r="D307" s="9"/>
      <c r="E307" s="22"/>
      <c r="F307" s="29"/>
      <c r="G307" s="22"/>
      <c r="H307" s="23"/>
    </row>
    <row r="308" spans="1:8" x14ac:dyDescent="0.2">
      <c r="A308" s="8"/>
      <c r="C308" s="4"/>
      <c r="D308" s="9"/>
      <c r="E308" s="22"/>
      <c r="F308" s="29"/>
      <c r="G308" s="22"/>
      <c r="H308" s="23"/>
    </row>
    <row r="309" spans="1:8" x14ac:dyDescent="0.2">
      <c r="A309" s="8"/>
      <c r="C309" s="3" t="s">
        <v>7</v>
      </c>
      <c r="D309" s="9">
        <v>20</v>
      </c>
      <c r="E309" s="22" t="s">
        <v>37</v>
      </c>
      <c r="F309" s="206"/>
      <c r="G309" s="22" t="s">
        <v>13</v>
      </c>
      <c r="H309" s="23">
        <f>ROUND(D309*F309,2)</f>
        <v>0</v>
      </c>
    </row>
    <row r="310" spans="1:8" x14ac:dyDescent="0.2">
      <c r="A310" s="8"/>
      <c r="C310" s="4"/>
      <c r="D310" s="9"/>
      <c r="E310" s="22"/>
      <c r="F310" s="29"/>
      <c r="G310" s="22"/>
      <c r="H310" s="23"/>
    </row>
    <row r="311" spans="1:8" x14ac:dyDescent="0.2">
      <c r="A311" s="8"/>
      <c r="C311" s="4"/>
      <c r="D311" s="9"/>
      <c r="E311" s="22"/>
      <c r="F311" s="29"/>
      <c r="G311" s="22"/>
      <c r="H311" s="23"/>
    </row>
    <row r="312" spans="1:8" ht="63.75" x14ac:dyDescent="0.2">
      <c r="A312" s="34" t="s">
        <v>361</v>
      </c>
      <c r="B312" s="21" t="s">
        <v>408</v>
      </c>
      <c r="C312" s="4"/>
      <c r="D312" s="9"/>
      <c r="E312" s="22"/>
      <c r="F312" s="29"/>
      <c r="G312" s="22"/>
      <c r="H312" s="23"/>
    </row>
    <row r="313" spans="1:8" x14ac:dyDescent="0.2">
      <c r="A313" s="8"/>
      <c r="C313" s="4"/>
      <c r="D313" s="9"/>
      <c r="E313" s="22"/>
      <c r="F313" s="29"/>
      <c r="G313" s="22"/>
      <c r="H313" s="23"/>
    </row>
    <row r="314" spans="1:8" x14ac:dyDescent="0.2">
      <c r="A314" s="8"/>
      <c r="C314" s="4"/>
      <c r="D314" s="9"/>
      <c r="E314" s="22"/>
      <c r="F314" s="29"/>
      <c r="G314" s="22"/>
      <c r="H314" s="23"/>
    </row>
    <row r="315" spans="1:8" x14ac:dyDescent="0.2">
      <c r="A315" s="8"/>
      <c r="C315" s="3" t="s">
        <v>39</v>
      </c>
      <c r="D315" s="9">
        <v>13</v>
      </c>
      <c r="E315" s="22" t="s">
        <v>37</v>
      </c>
      <c r="F315" s="206"/>
      <c r="G315" s="22" t="s">
        <v>13</v>
      </c>
      <c r="H315" s="23">
        <f>ROUND(D315*F315,2)</f>
        <v>0</v>
      </c>
    </row>
    <row r="316" spans="1:8" x14ac:dyDescent="0.2">
      <c r="A316" s="8"/>
      <c r="C316" s="4"/>
      <c r="D316" s="9"/>
      <c r="E316" s="22"/>
      <c r="F316" s="29"/>
      <c r="G316" s="22"/>
      <c r="H316" s="23"/>
    </row>
    <row r="317" spans="1:8" x14ac:dyDescent="0.2">
      <c r="A317" s="8"/>
      <c r="C317" s="4"/>
      <c r="D317" s="9"/>
      <c r="E317" s="22"/>
      <c r="F317" s="29"/>
      <c r="G317" s="22"/>
      <c r="H317" s="23"/>
    </row>
    <row r="318" spans="1:8" ht="68.25" customHeight="1" x14ac:dyDescent="0.2">
      <c r="A318" s="35" t="s">
        <v>362</v>
      </c>
      <c r="B318" s="33" t="s">
        <v>272</v>
      </c>
      <c r="C318" s="4"/>
      <c r="D318" s="9"/>
      <c r="E318" s="22"/>
      <c r="F318" s="29"/>
      <c r="G318" s="22"/>
      <c r="H318" s="23"/>
    </row>
    <row r="319" spans="1:8" x14ac:dyDescent="0.2">
      <c r="A319" s="8"/>
      <c r="C319" s="4"/>
      <c r="D319" s="9"/>
      <c r="E319" s="22"/>
      <c r="F319" s="29"/>
      <c r="G319" s="22"/>
      <c r="H319" s="23"/>
    </row>
    <row r="320" spans="1:8" x14ac:dyDescent="0.2">
      <c r="A320" s="8"/>
      <c r="C320" s="4"/>
      <c r="D320" s="9"/>
      <c r="E320" s="22"/>
      <c r="F320" s="29"/>
      <c r="G320" s="22"/>
      <c r="H320" s="23"/>
    </row>
    <row r="321" spans="1:8" x14ac:dyDescent="0.2">
      <c r="A321" s="8"/>
      <c r="C321" s="4" t="s">
        <v>7</v>
      </c>
      <c r="D321" s="9">
        <v>25</v>
      </c>
      <c r="E321" s="22" t="s">
        <v>37</v>
      </c>
      <c r="F321" s="206"/>
      <c r="G321" s="22" t="s">
        <v>13</v>
      </c>
      <c r="H321" s="23">
        <f>ROUND(D321*F321,2)</f>
        <v>0</v>
      </c>
    </row>
    <row r="322" spans="1:8" x14ac:dyDescent="0.2">
      <c r="A322" s="8"/>
      <c r="C322" s="4"/>
      <c r="D322" s="9"/>
      <c r="E322" s="22"/>
      <c r="F322" s="29"/>
      <c r="G322" s="22"/>
      <c r="H322" s="23"/>
    </row>
    <row r="323" spans="1:8" x14ac:dyDescent="0.2">
      <c r="A323" s="8"/>
      <c r="C323" s="4"/>
      <c r="D323" s="9"/>
      <c r="E323" s="22"/>
      <c r="F323" s="29"/>
      <c r="G323" s="22"/>
      <c r="H323" s="23"/>
    </row>
    <row r="324" spans="1:8" ht="63.75" x14ac:dyDescent="0.2">
      <c r="A324" s="35" t="s">
        <v>363</v>
      </c>
      <c r="B324" s="33" t="s">
        <v>273</v>
      </c>
      <c r="C324" s="4"/>
      <c r="D324" s="9"/>
      <c r="E324" s="22"/>
      <c r="F324" s="29"/>
      <c r="G324" s="22"/>
      <c r="H324" s="23"/>
    </row>
    <row r="325" spans="1:8" x14ac:dyDescent="0.2">
      <c r="A325" s="8"/>
      <c r="C325" s="4"/>
      <c r="D325" s="9"/>
      <c r="E325" s="22"/>
      <c r="F325" s="29"/>
      <c r="G325" s="22"/>
      <c r="H325" s="23"/>
    </row>
    <row r="326" spans="1:8" x14ac:dyDescent="0.2">
      <c r="A326" s="8"/>
      <c r="C326" s="4"/>
      <c r="D326" s="9"/>
      <c r="E326" s="22"/>
      <c r="F326" s="29"/>
      <c r="G326" s="22"/>
      <c r="H326" s="23"/>
    </row>
    <row r="327" spans="1:8" x14ac:dyDescent="0.2">
      <c r="A327" s="8"/>
      <c r="C327" s="4" t="s">
        <v>7</v>
      </c>
      <c r="D327" s="9">
        <v>35</v>
      </c>
      <c r="E327" s="22" t="s">
        <v>37</v>
      </c>
      <c r="F327" s="206"/>
      <c r="G327" s="22" t="s">
        <v>13</v>
      </c>
      <c r="H327" s="23">
        <f>ROUND(D327*F327,2)</f>
        <v>0</v>
      </c>
    </row>
    <row r="328" spans="1:8" x14ac:dyDescent="0.2">
      <c r="A328" s="8"/>
      <c r="C328" s="4"/>
      <c r="D328" s="9"/>
      <c r="E328" s="22"/>
      <c r="F328" s="29"/>
      <c r="G328" s="22"/>
      <c r="H328" s="23"/>
    </row>
    <row r="329" spans="1:8" x14ac:dyDescent="0.2">
      <c r="A329" s="8"/>
      <c r="C329" s="4"/>
      <c r="D329" s="9"/>
      <c r="E329" s="22"/>
      <c r="F329" s="29"/>
      <c r="G329" s="22"/>
      <c r="H329" s="23"/>
    </row>
    <row r="330" spans="1:8" ht="56.25" customHeight="1" x14ac:dyDescent="0.2">
      <c r="A330" s="35" t="s">
        <v>364</v>
      </c>
      <c r="B330" s="33" t="s">
        <v>274</v>
      </c>
      <c r="C330" s="4"/>
      <c r="D330" s="9"/>
      <c r="E330" s="22"/>
      <c r="F330" s="29"/>
      <c r="G330" s="22"/>
      <c r="H330" s="23"/>
    </row>
    <row r="331" spans="1:8" x14ac:dyDescent="0.2">
      <c r="A331" s="8"/>
      <c r="C331" s="4"/>
      <c r="D331" s="9"/>
      <c r="E331" s="22"/>
      <c r="F331" s="29"/>
      <c r="G331" s="22"/>
      <c r="H331" s="23"/>
    </row>
    <row r="332" spans="1:8" x14ac:dyDescent="0.2">
      <c r="A332" s="8"/>
      <c r="C332" s="4"/>
      <c r="D332" s="9"/>
      <c r="E332" s="22"/>
      <c r="F332" s="29"/>
      <c r="G332" s="22"/>
      <c r="H332" s="23"/>
    </row>
    <row r="333" spans="1:8" x14ac:dyDescent="0.2">
      <c r="A333" s="8"/>
      <c r="C333" s="4" t="s">
        <v>0</v>
      </c>
      <c r="D333" s="9">
        <v>16</v>
      </c>
      <c r="E333" s="22" t="s">
        <v>37</v>
      </c>
      <c r="F333" s="206"/>
      <c r="G333" s="22" t="s">
        <v>13</v>
      </c>
      <c r="H333" s="23">
        <f>ROUND(D333*F333,2)</f>
        <v>0</v>
      </c>
    </row>
    <row r="334" spans="1:8" x14ac:dyDescent="0.2">
      <c r="A334" s="8"/>
      <c r="C334" s="4"/>
      <c r="D334" s="9"/>
      <c r="E334" s="22"/>
      <c r="F334" s="29"/>
      <c r="G334" s="22"/>
      <c r="H334" s="23"/>
    </row>
    <row r="335" spans="1:8" x14ac:dyDescent="0.2">
      <c r="A335" s="8"/>
      <c r="C335" s="4"/>
      <c r="D335" s="9"/>
      <c r="E335" s="22"/>
      <c r="F335" s="29"/>
      <c r="G335" s="22"/>
      <c r="H335" s="23"/>
    </row>
    <row r="336" spans="1:8" ht="63.75" x14ac:dyDescent="0.2">
      <c r="A336" s="35" t="s">
        <v>409</v>
      </c>
      <c r="B336" s="21" t="s">
        <v>411</v>
      </c>
      <c r="C336" s="4"/>
      <c r="D336" s="9"/>
      <c r="E336" s="22"/>
      <c r="F336" s="29"/>
      <c r="G336" s="22"/>
      <c r="H336" s="23"/>
    </row>
    <row r="337" spans="1:8" x14ac:dyDescent="0.2">
      <c r="A337" s="8"/>
      <c r="C337" s="4"/>
      <c r="D337" s="9"/>
      <c r="E337" s="22"/>
      <c r="F337" s="29"/>
      <c r="G337" s="22"/>
      <c r="H337" s="23"/>
    </row>
    <row r="338" spans="1:8" x14ac:dyDescent="0.2">
      <c r="A338" s="8"/>
      <c r="C338" s="4"/>
      <c r="D338" s="9"/>
      <c r="E338" s="22"/>
      <c r="F338" s="29"/>
      <c r="G338" s="22"/>
      <c r="H338" s="23"/>
    </row>
    <row r="339" spans="1:8" x14ac:dyDescent="0.2">
      <c r="A339" s="8"/>
      <c r="C339" s="4" t="s">
        <v>0</v>
      </c>
      <c r="D339" s="9">
        <v>20</v>
      </c>
      <c r="E339" s="22" t="s">
        <v>37</v>
      </c>
      <c r="F339" s="206"/>
      <c r="G339" s="22" t="s">
        <v>13</v>
      </c>
      <c r="H339" s="23">
        <f>ROUND(D339*F339,2)</f>
        <v>0</v>
      </c>
    </row>
    <row r="340" spans="1:8" x14ac:dyDescent="0.2">
      <c r="A340" s="8"/>
      <c r="C340" s="4"/>
      <c r="D340" s="9"/>
      <c r="E340" s="22"/>
      <c r="F340" s="29"/>
      <c r="G340" s="22"/>
      <c r="H340" s="23"/>
    </row>
    <row r="341" spans="1:8" x14ac:dyDescent="0.2">
      <c r="A341" s="8"/>
      <c r="C341" s="4"/>
      <c r="D341" s="9"/>
      <c r="E341" s="22"/>
      <c r="F341" s="29"/>
      <c r="G341" s="22"/>
      <c r="H341" s="23"/>
    </row>
    <row r="342" spans="1:8" ht="58.5" customHeight="1" x14ac:dyDescent="0.2">
      <c r="A342" s="35" t="s">
        <v>410</v>
      </c>
      <c r="B342" s="33" t="s">
        <v>275</v>
      </c>
      <c r="C342" s="4"/>
      <c r="D342" s="9"/>
      <c r="E342" s="22"/>
      <c r="F342" s="29"/>
      <c r="G342" s="22"/>
      <c r="H342" s="23"/>
    </row>
    <row r="343" spans="1:8" x14ac:dyDescent="0.2">
      <c r="A343" s="8"/>
      <c r="C343" s="4"/>
      <c r="D343" s="9"/>
      <c r="E343" s="22"/>
      <c r="F343" s="29"/>
      <c r="G343" s="22"/>
      <c r="H343" s="23"/>
    </row>
    <row r="344" spans="1:8" x14ac:dyDescent="0.2">
      <c r="A344" s="8"/>
      <c r="C344" s="4"/>
      <c r="D344" s="9"/>
      <c r="E344" s="22"/>
      <c r="F344" s="29"/>
      <c r="G344" s="22"/>
      <c r="H344" s="23"/>
    </row>
    <row r="345" spans="1:8" x14ac:dyDescent="0.2">
      <c r="A345" s="8"/>
      <c r="C345" s="4" t="s">
        <v>0</v>
      </c>
      <c r="D345" s="9">
        <v>1</v>
      </c>
      <c r="E345" s="22" t="s">
        <v>37</v>
      </c>
      <c r="F345" s="206"/>
      <c r="G345" s="22" t="s">
        <v>13</v>
      </c>
      <c r="H345" s="23">
        <f>ROUND(D345*F345,2)</f>
        <v>0</v>
      </c>
    </row>
    <row r="346" spans="1:8" x14ac:dyDescent="0.2">
      <c r="A346" s="8"/>
      <c r="C346" s="4"/>
      <c r="D346" s="9"/>
      <c r="E346" s="22"/>
      <c r="F346" s="29"/>
      <c r="G346" s="22"/>
      <c r="H346" s="23"/>
    </row>
    <row r="347" spans="1:8" x14ac:dyDescent="0.2">
      <c r="A347" s="8"/>
      <c r="C347" s="4"/>
      <c r="D347" s="9"/>
      <c r="E347" s="22"/>
      <c r="F347" s="29"/>
      <c r="G347" s="22"/>
      <c r="H347" s="23"/>
    </row>
    <row r="348" spans="1:8" ht="13.5" thickBot="1" x14ac:dyDescent="0.25">
      <c r="A348" s="36"/>
      <c r="B348" s="37"/>
      <c r="C348" s="37"/>
      <c r="D348" s="38"/>
      <c r="E348" s="37"/>
      <c r="F348" s="36"/>
      <c r="G348" s="37"/>
      <c r="H348" s="39"/>
    </row>
    <row r="349" spans="1:8" ht="13.5" thickTop="1" x14ac:dyDescent="0.2">
      <c r="A349" s="40"/>
      <c r="B349" s="14"/>
      <c r="C349" s="14"/>
      <c r="D349" s="14"/>
      <c r="E349" s="14"/>
      <c r="F349" s="40"/>
      <c r="G349" s="14"/>
      <c r="H349" s="41"/>
    </row>
    <row r="350" spans="1:8" x14ac:dyDescent="0.2">
      <c r="A350" s="8"/>
      <c r="G350" s="42" t="s">
        <v>229</v>
      </c>
      <c r="H350" s="43">
        <f>SUM(H6:H348)</f>
        <v>0</v>
      </c>
    </row>
    <row r="351" spans="1:8" ht="13.5" thickBot="1" x14ac:dyDescent="0.25">
      <c r="A351" s="36"/>
      <c r="B351" s="37"/>
      <c r="C351" s="37"/>
      <c r="D351" s="37"/>
      <c r="E351" s="37"/>
      <c r="F351" s="36"/>
      <c r="G351" s="37"/>
      <c r="H351" s="38"/>
    </row>
    <row r="352" spans="1:8" ht="13.5" thickTop="1" x14ac:dyDescent="0.2">
      <c r="A352" s="8"/>
    </row>
    <row r="353" spans="1:8" x14ac:dyDescent="0.2">
      <c r="A353" s="8"/>
    </row>
    <row r="354" spans="1:8" x14ac:dyDescent="0.2">
      <c r="A354" s="8"/>
    </row>
    <row r="355" spans="1:8" ht="15.75" x14ac:dyDescent="0.25">
      <c r="B355" s="7" t="s">
        <v>52</v>
      </c>
      <c r="F355" s="1"/>
      <c r="H355" s="1"/>
    </row>
    <row r="356" spans="1:8" x14ac:dyDescent="0.2">
      <c r="F356" s="1"/>
      <c r="H356" s="1"/>
    </row>
    <row r="357" spans="1:8" x14ac:dyDescent="0.2">
      <c r="A357" s="10" t="s">
        <v>16</v>
      </c>
      <c r="B357" s="11"/>
      <c r="C357" s="10" t="s">
        <v>18</v>
      </c>
      <c r="D357" s="10" t="s">
        <v>17</v>
      </c>
      <c r="E357" s="11"/>
      <c r="F357" s="12" t="s">
        <v>19</v>
      </c>
      <c r="G357" s="11"/>
      <c r="H357" s="13" t="s">
        <v>20</v>
      </c>
    </row>
    <row r="358" spans="1:8" x14ac:dyDescent="0.2">
      <c r="D358" s="9"/>
      <c r="F358" s="1"/>
      <c r="H358" s="1"/>
    </row>
    <row r="359" spans="1:8" x14ac:dyDescent="0.2">
      <c r="D359" s="9"/>
      <c r="F359" s="1"/>
      <c r="H359" s="1"/>
    </row>
    <row r="360" spans="1:8" x14ac:dyDescent="0.2">
      <c r="D360" s="9"/>
      <c r="F360" s="1"/>
      <c r="H360" s="1"/>
    </row>
    <row r="361" spans="1:8" ht="76.5" x14ac:dyDescent="0.2">
      <c r="A361" s="44" t="s">
        <v>57</v>
      </c>
      <c r="B361" s="24" t="s">
        <v>152</v>
      </c>
      <c r="D361" s="9"/>
      <c r="F361" s="1"/>
      <c r="H361" s="1"/>
    </row>
    <row r="362" spans="1:8" x14ac:dyDescent="0.2">
      <c r="D362" s="9"/>
      <c r="F362" s="1"/>
      <c r="H362" s="1"/>
    </row>
    <row r="363" spans="1:8" x14ac:dyDescent="0.2">
      <c r="D363" s="9"/>
      <c r="F363" s="1"/>
      <c r="G363" s="4"/>
      <c r="H363" s="1"/>
    </row>
    <row r="364" spans="1:8" x14ac:dyDescent="0.2">
      <c r="C364" s="4" t="s">
        <v>39</v>
      </c>
      <c r="D364" s="9">
        <v>70</v>
      </c>
      <c r="E364" s="22" t="s">
        <v>37</v>
      </c>
      <c r="F364" s="205"/>
      <c r="G364" s="22" t="s">
        <v>13</v>
      </c>
      <c r="H364" s="23">
        <f>ROUND(D364*F364,2)</f>
        <v>0</v>
      </c>
    </row>
    <row r="365" spans="1:8" x14ac:dyDescent="0.2">
      <c r="D365" s="9"/>
      <c r="F365" s="1"/>
      <c r="G365" s="4"/>
      <c r="H365" s="1"/>
    </row>
    <row r="366" spans="1:8" x14ac:dyDescent="0.2">
      <c r="D366" s="9"/>
      <c r="F366" s="1"/>
      <c r="H366" s="1"/>
    </row>
    <row r="367" spans="1:8" ht="63.75" x14ac:dyDescent="0.2">
      <c r="A367" s="44" t="s">
        <v>58</v>
      </c>
      <c r="B367" s="24" t="s">
        <v>249</v>
      </c>
      <c r="D367" s="9"/>
      <c r="F367" s="1"/>
      <c r="H367" s="1"/>
    </row>
    <row r="368" spans="1:8" x14ac:dyDescent="0.2">
      <c r="D368" s="9"/>
      <c r="F368" s="1"/>
      <c r="H368" s="1"/>
    </row>
    <row r="369" spans="1:8" x14ac:dyDescent="0.2">
      <c r="D369" s="9"/>
      <c r="F369" s="1"/>
      <c r="H369" s="1"/>
    </row>
    <row r="370" spans="1:8" x14ac:dyDescent="0.2">
      <c r="C370" s="4" t="s">
        <v>7</v>
      </c>
      <c r="D370" s="9">
        <v>20</v>
      </c>
      <c r="E370" s="22" t="s">
        <v>37</v>
      </c>
      <c r="F370" s="206"/>
      <c r="G370" s="22" t="s">
        <v>13</v>
      </c>
      <c r="H370" s="23">
        <f>ROUND(D370*F370,2)</f>
        <v>0</v>
      </c>
    </row>
    <row r="371" spans="1:8" x14ac:dyDescent="0.2">
      <c r="D371" s="9"/>
      <c r="F371" s="1"/>
      <c r="H371" s="1"/>
    </row>
    <row r="372" spans="1:8" x14ac:dyDescent="0.2">
      <c r="D372" s="9"/>
      <c r="F372" s="1"/>
      <c r="H372" s="1"/>
    </row>
    <row r="373" spans="1:8" ht="63.75" x14ac:dyDescent="0.2">
      <c r="A373" s="44" t="s">
        <v>59</v>
      </c>
      <c r="B373" s="24" t="s">
        <v>155</v>
      </c>
      <c r="D373" s="9"/>
      <c r="F373" s="1"/>
      <c r="H373" s="1"/>
    </row>
    <row r="374" spans="1:8" x14ac:dyDescent="0.2">
      <c r="D374" s="9"/>
      <c r="F374" s="1"/>
      <c r="H374" s="1"/>
    </row>
    <row r="375" spans="1:8" x14ac:dyDescent="0.2">
      <c r="D375" s="9"/>
      <c r="F375" s="1"/>
      <c r="H375" s="1"/>
    </row>
    <row r="376" spans="1:8" x14ac:dyDescent="0.2">
      <c r="C376" s="4" t="s">
        <v>0</v>
      </c>
      <c r="D376" s="9">
        <v>4.5</v>
      </c>
      <c r="E376" s="22" t="s">
        <v>37</v>
      </c>
      <c r="F376" s="206"/>
      <c r="G376" s="22" t="s">
        <v>13</v>
      </c>
      <c r="H376" s="23">
        <f>ROUND(D376*F376,2)</f>
        <v>0</v>
      </c>
    </row>
    <row r="377" spans="1:8" x14ac:dyDescent="0.2">
      <c r="D377" s="9"/>
      <c r="F377" s="1"/>
      <c r="H377" s="1"/>
    </row>
    <row r="378" spans="1:8" x14ac:dyDescent="0.2">
      <c r="D378" s="9"/>
      <c r="F378" s="1"/>
      <c r="H378" s="1"/>
    </row>
    <row r="379" spans="1:8" ht="114.75" x14ac:dyDescent="0.2">
      <c r="A379" s="44" t="s">
        <v>60</v>
      </c>
      <c r="B379" s="24" t="s">
        <v>147</v>
      </c>
      <c r="D379" s="9"/>
      <c r="F379" s="1"/>
      <c r="H379" s="1"/>
    </row>
    <row r="380" spans="1:8" x14ac:dyDescent="0.2">
      <c r="D380" s="9"/>
      <c r="F380" s="1"/>
      <c r="H380" s="1"/>
    </row>
    <row r="381" spans="1:8" x14ac:dyDescent="0.2">
      <c r="D381" s="9"/>
      <c r="F381" s="1"/>
      <c r="H381" s="1"/>
    </row>
    <row r="382" spans="1:8" x14ac:dyDescent="0.2">
      <c r="C382" s="4" t="s">
        <v>0</v>
      </c>
      <c r="D382" s="9">
        <v>5</v>
      </c>
      <c r="E382" s="22" t="s">
        <v>37</v>
      </c>
      <c r="F382" s="206"/>
      <c r="G382" s="22" t="s">
        <v>13</v>
      </c>
      <c r="H382" s="23">
        <f>ROUND(D382*F382,2)</f>
        <v>0</v>
      </c>
    </row>
    <row r="383" spans="1:8" x14ac:dyDescent="0.2">
      <c r="D383" s="9"/>
      <c r="F383" s="1"/>
      <c r="H383" s="1"/>
    </row>
    <row r="384" spans="1:8" x14ac:dyDescent="0.2">
      <c r="D384" s="9"/>
      <c r="F384" s="1"/>
      <c r="H384" s="1"/>
    </row>
    <row r="385" spans="1:8" ht="87.75" customHeight="1" x14ac:dyDescent="0.2">
      <c r="A385" s="44" t="s">
        <v>202</v>
      </c>
      <c r="B385" s="24" t="s">
        <v>156</v>
      </c>
      <c r="D385" s="9"/>
      <c r="F385" s="1"/>
      <c r="H385" s="1"/>
    </row>
    <row r="386" spans="1:8" x14ac:dyDescent="0.2">
      <c r="D386" s="9"/>
      <c r="F386" s="1"/>
      <c r="H386" s="1"/>
    </row>
    <row r="387" spans="1:8" x14ac:dyDescent="0.2">
      <c r="D387" s="9"/>
      <c r="F387" s="1"/>
      <c r="H387" s="1"/>
    </row>
    <row r="388" spans="1:8" x14ac:dyDescent="0.2">
      <c r="C388" s="4" t="s">
        <v>0</v>
      </c>
      <c r="D388" s="9">
        <v>15</v>
      </c>
      <c r="E388" s="22" t="s">
        <v>37</v>
      </c>
      <c r="F388" s="206"/>
      <c r="G388" s="22" t="s">
        <v>13</v>
      </c>
      <c r="H388" s="23">
        <f>ROUND(D388*F388,2)</f>
        <v>0</v>
      </c>
    </row>
    <row r="389" spans="1:8" x14ac:dyDescent="0.2">
      <c r="C389" s="4"/>
      <c r="D389" s="9"/>
      <c r="F389" s="1"/>
      <c r="H389" s="1"/>
    </row>
    <row r="390" spans="1:8" x14ac:dyDescent="0.2">
      <c r="D390" s="9"/>
      <c r="F390" s="1"/>
      <c r="H390" s="1"/>
    </row>
    <row r="391" spans="1:8" ht="69" customHeight="1" x14ac:dyDescent="0.2">
      <c r="A391" s="44" t="s">
        <v>61</v>
      </c>
      <c r="B391" s="24" t="s">
        <v>40</v>
      </c>
      <c r="D391" s="9"/>
      <c r="F391" s="1"/>
      <c r="H391" s="1"/>
    </row>
    <row r="392" spans="1:8" x14ac:dyDescent="0.2">
      <c r="D392" s="9"/>
      <c r="F392" s="1"/>
      <c r="H392" s="1"/>
    </row>
    <row r="393" spans="1:8" x14ac:dyDescent="0.2">
      <c r="D393" s="9"/>
      <c r="F393" s="1"/>
      <c r="H393" s="1"/>
    </row>
    <row r="394" spans="1:8" x14ac:dyDescent="0.2">
      <c r="C394" s="4" t="s">
        <v>0</v>
      </c>
      <c r="D394" s="9">
        <v>10</v>
      </c>
      <c r="E394" s="22" t="s">
        <v>37</v>
      </c>
      <c r="F394" s="206"/>
      <c r="G394" s="22" t="s">
        <v>13</v>
      </c>
      <c r="H394" s="23">
        <f>ROUND(D394*F394,2)</f>
        <v>0</v>
      </c>
    </row>
    <row r="395" spans="1:8" x14ac:dyDescent="0.2">
      <c r="D395" s="9"/>
      <c r="F395" s="1"/>
      <c r="H395" s="1"/>
    </row>
    <row r="396" spans="1:8" x14ac:dyDescent="0.2">
      <c r="D396" s="9"/>
      <c r="F396" s="1"/>
      <c r="H396" s="1"/>
    </row>
    <row r="397" spans="1:8" ht="93.75" customHeight="1" x14ac:dyDescent="0.2">
      <c r="A397" s="45" t="s">
        <v>62</v>
      </c>
      <c r="B397" s="46" t="s">
        <v>413</v>
      </c>
      <c r="C397" s="46"/>
      <c r="D397" s="47"/>
      <c r="E397" s="46"/>
      <c r="F397" s="48"/>
      <c r="G397" s="49"/>
      <c r="H397" s="50"/>
    </row>
    <row r="398" spans="1:8" x14ac:dyDescent="0.2">
      <c r="A398" s="50"/>
      <c r="D398" s="51"/>
      <c r="E398" s="50"/>
      <c r="F398" s="48"/>
      <c r="G398" s="49"/>
      <c r="H398" s="50"/>
    </row>
    <row r="399" spans="1:8" x14ac:dyDescent="0.2">
      <c r="A399" s="50"/>
      <c r="D399" s="51"/>
      <c r="E399" s="50"/>
      <c r="F399" s="48"/>
      <c r="G399" s="49"/>
      <c r="H399" s="50"/>
    </row>
    <row r="400" spans="1:8" x14ac:dyDescent="0.2">
      <c r="A400" s="50"/>
      <c r="C400" s="4" t="s">
        <v>39</v>
      </c>
      <c r="D400" s="51">
        <v>22</v>
      </c>
      <c r="E400" s="52" t="s">
        <v>37</v>
      </c>
      <c r="F400" s="207"/>
      <c r="G400" s="52" t="s">
        <v>13</v>
      </c>
      <c r="H400" s="23">
        <f>ROUND(D400*F400,2)</f>
        <v>0</v>
      </c>
    </row>
    <row r="401" spans="1:8" x14ac:dyDescent="0.2">
      <c r="D401" s="9"/>
      <c r="F401" s="1"/>
      <c r="H401" s="1"/>
    </row>
    <row r="402" spans="1:8" x14ac:dyDescent="0.2">
      <c r="D402" s="9"/>
      <c r="F402" s="1"/>
      <c r="H402" s="1"/>
    </row>
    <row r="403" spans="1:8" ht="82.5" customHeight="1" x14ac:dyDescent="0.2">
      <c r="A403" s="44" t="s">
        <v>148</v>
      </c>
      <c r="B403" s="21" t="s">
        <v>423</v>
      </c>
      <c r="D403" s="9"/>
      <c r="F403" s="1"/>
      <c r="H403" s="1"/>
    </row>
    <row r="404" spans="1:8" x14ac:dyDescent="0.2">
      <c r="D404" s="9"/>
      <c r="F404" s="1"/>
      <c r="H404" s="1"/>
    </row>
    <row r="405" spans="1:8" x14ac:dyDescent="0.2">
      <c r="D405" s="9"/>
      <c r="F405" s="1"/>
      <c r="H405" s="1"/>
    </row>
    <row r="406" spans="1:8" x14ac:dyDescent="0.2">
      <c r="C406" s="4" t="s">
        <v>0</v>
      </c>
      <c r="D406" s="9">
        <v>3</v>
      </c>
      <c r="E406" s="22" t="s">
        <v>37</v>
      </c>
      <c r="F406" s="206"/>
      <c r="G406" s="30" t="s">
        <v>13</v>
      </c>
      <c r="H406" s="23">
        <f>ROUND(D406*F406,2)</f>
        <v>0</v>
      </c>
    </row>
    <row r="407" spans="1:8" x14ac:dyDescent="0.2">
      <c r="D407" s="9"/>
      <c r="F407" s="1"/>
      <c r="H407" s="1"/>
    </row>
    <row r="408" spans="1:8" x14ac:dyDescent="0.2">
      <c r="D408" s="9"/>
      <c r="F408" s="1"/>
      <c r="H408" s="1"/>
    </row>
    <row r="409" spans="1:8" ht="63.75" x14ac:dyDescent="0.2">
      <c r="A409" s="44" t="s">
        <v>149</v>
      </c>
      <c r="B409" s="24" t="s">
        <v>151</v>
      </c>
      <c r="D409" s="9"/>
      <c r="F409" s="1"/>
      <c r="H409" s="1"/>
    </row>
    <row r="410" spans="1:8" x14ac:dyDescent="0.2">
      <c r="D410" s="9"/>
      <c r="F410" s="1"/>
      <c r="H410" s="1"/>
    </row>
    <row r="411" spans="1:8" x14ac:dyDescent="0.2">
      <c r="D411" s="9"/>
      <c r="F411" s="1"/>
      <c r="H411" s="1"/>
    </row>
    <row r="412" spans="1:8" x14ac:dyDescent="0.2">
      <c r="C412" s="4" t="s">
        <v>7</v>
      </c>
      <c r="D412" s="9">
        <v>16</v>
      </c>
      <c r="E412" s="22" t="s">
        <v>37</v>
      </c>
      <c r="F412" s="206"/>
      <c r="G412" s="22" t="s">
        <v>13</v>
      </c>
      <c r="H412" s="23">
        <f>ROUND(D412*F412,2)</f>
        <v>0</v>
      </c>
    </row>
    <row r="413" spans="1:8" x14ac:dyDescent="0.2">
      <c r="D413" s="9"/>
      <c r="F413" s="1"/>
      <c r="H413" s="1"/>
    </row>
    <row r="414" spans="1:8" x14ac:dyDescent="0.2">
      <c r="D414" s="9"/>
      <c r="F414" s="1"/>
      <c r="H414" s="1"/>
    </row>
    <row r="415" spans="1:8" ht="102" x14ac:dyDescent="0.2">
      <c r="A415" s="44" t="s">
        <v>150</v>
      </c>
      <c r="B415" s="21" t="s">
        <v>530</v>
      </c>
      <c r="D415" s="9"/>
      <c r="F415" s="1"/>
      <c r="H415" s="1"/>
    </row>
    <row r="416" spans="1:8" x14ac:dyDescent="0.2">
      <c r="D416" s="9"/>
      <c r="F416" s="1"/>
      <c r="H416" s="1"/>
    </row>
    <row r="417" spans="1:8" x14ac:dyDescent="0.2">
      <c r="D417" s="9"/>
      <c r="F417" s="1"/>
      <c r="H417" s="1"/>
    </row>
    <row r="418" spans="1:8" x14ac:dyDescent="0.2">
      <c r="C418" s="4" t="s">
        <v>39</v>
      </c>
      <c r="D418" s="9">
        <v>70</v>
      </c>
      <c r="E418" s="22" t="s">
        <v>37</v>
      </c>
      <c r="F418" s="206"/>
      <c r="G418" s="22" t="s">
        <v>13</v>
      </c>
      <c r="H418" s="23">
        <f>ROUND(D418*F418,2)</f>
        <v>0</v>
      </c>
    </row>
    <row r="419" spans="1:8" x14ac:dyDescent="0.2">
      <c r="C419" s="4"/>
      <c r="D419" s="9"/>
      <c r="E419" s="22"/>
      <c r="F419" s="29"/>
      <c r="G419" s="22"/>
      <c r="H419" s="23"/>
    </row>
    <row r="420" spans="1:8" x14ac:dyDescent="0.2">
      <c r="D420" s="9"/>
      <c r="F420" s="1"/>
      <c r="H420" s="1"/>
    </row>
    <row r="421" spans="1:8" ht="63.75" x14ac:dyDescent="0.2">
      <c r="A421" s="44" t="s">
        <v>153</v>
      </c>
      <c r="B421" s="24" t="s">
        <v>249</v>
      </c>
      <c r="D421" s="9"/>
      <c r="F421" s="1"/>
      <c r="H421" s="1"/>
    </row>
    <row r="422" spans="1:8" x14ac:dyDescent="0.2">
      <c r="A422" s="44"/>
      <c r="B422" s="24"/>
      <c r="D422" s="9"/>
      <c r="F422" s="1"/>
      <c r="H422" s="1"/>
    </row>
    <row r="423" spans="1:8" x14ac:dyDescent="0.2">
      <c r="C423" s="4" t="s">
        <v>7</v>
      </c>
      <c r="D423" s="9">
        <v>20</v>
      </c>
      <c r="E423" s="22" t="s">
        <v>37</v>
      </c>
      <c r="F423" s="206"/>
      <c r="G423" s="22" t="s">
        <v>13</v>
      </c>
      <c r="H423" s="23">
        <f>ROUND(D423*F423,2)</f>
        <v>0</v>
      </c>
    </row>
    <row r="424" spans="1:8" x14ac:dyDescent="0.2">
      <c r="D424" s="9"/>
      <c r="F424" s="1"/>
      <c r="H424" s="1"/>
    </row>
    <row r="425" spans="1:8" x14ac:dyDescent="0.2">
      <c r="D425" s="9"/>
      <c r="F425" s="1"/>
      <c r="H425" s="1"/>
    </row>
    <row r="426" spans="1:8" ht="63.75" x14ac:dyDescent="0.2">
      <c r="A426" s="44" t="s">
        <v>154</v>
      </c>
      <c r="B426" s="21" t="s">
        <v>412</v>
      </c>
      <c r="D426" s="9"/>
      <c r="F426" s="1"/>
      <c r="H426" s="1"/>
    </row>
    <row r="427" spans="1:8" x14ac:dyDescent="0.2">
      <c r="D427" s="9"/>
      <c r="F427" s="1"/>
      <c r="H427" s="1"/>
    </row>
    <row r="428" spans="1:8" x14ac:dyDescent="0.2">
      <c r="D428" s="9"/>
      <c r="F428" s="1"/>
      <c r="H428" s="1"/>
    </row>
    <row r="429" spans="1:8" x14ac:dyDescent="0.2">
      <c r="C429" s="4" t="s">
        <v>7</v>
      </c>
      <c r="D429" s="9">
        <v>50</v>
      </c>
      <c r="E429" s="22" t="s">
        <v>37</v>
      </c>
      <c r="F429" s="206"/>
      <c r="G429" s="22" t="s">
        <v>13</v>
      </c>
      <c r="H429" s="23">
        <f>ROUND(D429*F429,2)</f>
        <v>0</v>
      </c>
    </row>
    <row r="430" spans="1:8" x14ac:dyDescent="0.2">
      <c r="D430" s="9"/>
      <c r="F430" s="1"/>
      <c r="H430" s="1"/>
    </row>
    <row r="431" spans="1:8" x14ac:dyDescent="0.2">
      <c r="D431" s="9"/>
      <c r="F431" s="1"/>
      <c r="H431" s="1"/>
    </row>
    <row r="432" spans="1:8" ht="76.5" x14ac:dyDescent="0.2">
      <c r="A432" s="54" t="s">
        <v>303</v>
      </c>
      <c r="B432" s="24" t="s">
        <v>198</v>
      </c>
      <c r="D432" s="9"/>
      <c r="F432" s="1"/>
      <c r="H432" s="1"/>
    </row>
    <row r="433" spans="1:8" x14ac:dyDescent="0.2">
      <c r="D433" s="9"/>
      <c r="F433" s="1"/>
      <c r="H433" s="1"/>
    </row>
    <row r="434" spans="1:8" x14ac:dyDescent="0.2">
      <c r="D434" s="9"/>
      <c r="F434" s="1"/>
      <c r="H434" s="1"/>
    </row>
    <row r="435" spans="1:8" x14ac:dyDescent="0.2">
      <c r="C435" s="4" t="s">
        <v>0</v>
      </c>
      <c r="D435" s="9">
        <v>6</v>
      </c>
      <c r="E435" s="22" t="s">
        <v>37</v>
      </c>
      <c r="F435" s="206"/>
      <c r="G435" s="22" t="s">
        <v>13</v>
      </c>
      <c r="H435" s="23">
        <f>ROUND(D435*F435,2)</f>
        <v>0</v>
      </c>
    </row>
    <row r="436" spans="1:8" x14ac:dyDescent="0.2">
      <c r="D436" s="9"/>
      <c r="F436" s="1"/>
      <c r="H436" s="1"/>
    </row>
    <row r="437" spans="1:8" x14ac:dyDescent="0.2">
      <c r="D437" s="9"/>
      <c r="F437" s="1"/>
      <c r="H437" s="1"/>
    </row>
    <row r="438" spans="1:8" ht="140.25" x14ac:dyDescent="0.2">
      <c r="A438" s="44" t="s">
        <v>365</v>
      </c>
      <c r="B438" s="24" t="s">
        <v>304</v>
      </c>
      <c r="D438" s="9"/>
      <c r="F438" s="1"/>
      <c r="H438" s="1"/>
    </row>
    <row r="439" spans="1:8" x14ac:dyDescent="0.2">
      <c r="D439" s="9"/>
      <c r="F439" s="1"/>
      <c r="H439" s="1"/>
    </row>
    <row r="440" spans="1:8" x14ac:dyDescent="0.2">
      <c r="D440" s="9"/>
      <c r="F440" s="1"/>
      <c r="H440" s="1"/>
    </row>
    <row r="441" spans="1:8" x14ac:dyDescent="0.2">
      <c r="C441" s="4" t="s">
        <v>0</v>
      </c>
      <c r="D441" s="9">
        <v>1</v>
      </c>
      <c r="E441" s="22" t="s">
        <v>37</v>
      </c>
      <c r="F441" s="206"/>
      <c r="G441" s="22" t="s">
        <v>13</v>
      </c>
      <c r="H441" s="23">
        <f>ROUND(D441*F441,2)</f>
        <v>0</v>
      </c>
    </row>
    <row r="442" spans="1:8" x14ac:dyDescent="0.2">
      <c r="C442" s="4"/>
      <c r="D442" s="9"/>
      <c r="E442" s="22"/>
      <c r="F442" s="29"/>
      <c r="G442" s="22"/>
      <c r="H442" s="23"/>
    </row>
    <row r="443" spans="1:8" x14ac:dyDescent="0.2">
      <c r="C443" s="4"/>
      <c r="D443" s="9"/>
      <c r="E443" s="22"/>
      <c r="F443" s="29"/>
      <c r="G443" s="22"/>
      <c r="H443" s="23"/>
    </row>
    <row r="444" spans="1:8" ht="76.5" x14ac:dyDescent="0.2">
      <c r="A444" s="55" t="s">
        <v>421</v>
      </c>
      <c r="B444" s="21" t="s">
        <v>422</v>
      </c>
      <c r="D444" s="9"/>
      <c r="F444" s="1"/>
      <c r="H444" s="1"/>
    </row>
    <row r="445" spans="1:8" x14ac:dyDescent="0.2">
      <c r="D445" s="9"/>
      <c r="F445" s="1"/>
      <c r="H445" s="1"/>
    </row>
    <row r="446" spans="1:8" x14ac:dyDescent="0.2">
      <c r="D446" s="9"/>
      <c r="F446" s="1"/>
      <c r="H446" s="1"/>
    </row>
    <row r="447" spans="1:8" x14ac:dyDescent="0.2">
      <c r="C447" s="4" t="s">
        <v>0</v>
      </c>
      <c r="D447" s="9">
        <v>3</v>
      </c>
      <c r="E447" s="22" t="s">
        <v>37</v>
      </c>
      <c r="F447" s="206"/>
      <c r="G447" s="30" t="s">
        <v>13</v>
      </c>
      <c r="H447" s="23">
        <f>ROUND(D447*F447,2)</f>
        <v>0</v>
      </c>
    </row>
    <row r="448" spans="1:8" x14ac:dyDescent="0.2">
      <c r="C448" s="4"/>
      <c r="D448" s="9"/>
      <c r="E448" s="22"/>
      <c r="F448" s="29"/>
      <c r="G448" s="30"/>
      <c r="H448" s="23"/>
    </row>
    <row r="449" spans="1:8" x14ac:dyDescent="0.2">
      <c r="D449" s="9"/>
      <c r="F449" s="1"/>
      <c r="H449" s="1"/>
    </row>
    <row r="450" spans="1:8" ht="13.5" thickBot="1" x14ac:dyDescent="0.25">
      <c r="A450" s="40"/>
      <c r="B450" s="14"/>
      <c r="C450" s="14"/>
      <c r="D450" s="18"/>
      <c r="E450" s="14"/>
      <c r="F450" s="40"/>
      <c r="G450" s="14"/>
      <c r="H450" s="41"/>
    </row>
    <row r="451" spans="1:8" ht="13.5" thickTop="1" x14ac:dyDescent="0.2">
      <c r="A451" s="56"/>
      <c r="B451" s="57"/>
      <c r="C451" s="57"/>
      <c r="D451" s="57"/>
      <c r="E451" s="57"/>
      <c r="F451" s="56"/>
      <c r="G451" s="57"/>
      <c r="H451" s="58"/>
    </row>
    <row r="452" spans="1:8" x14ac:dyDescent="0.2">
      <c r="E452" s="59"/>
      <c r="F452" s="59"/>
      <c r="G452" s="42" t="s">
        <v>233</v>
      </c>
      <c r="H452" s="43">
        <f>SUM(H358:H450)</f>
        <v>0</v>
      </c>
    </row>
    <row r="453" spans="1:8" ht="13.5" thickBot="1" x14ac:dyDescent="0.25">
      <c r="A453" s="37"/>
      <c r="B453" s="37"/>
      <c r="C453" s="37"/>
      <c r="D453" s="37"/>
      <c r="E453" s="37"/>
      <c r="F453" s="36"/>
      <c r="G453" s="37"/>
      <c r="H453" s="38"/>
    </row>
    <row r="454" spans="1:8" ht="13.5" thickTop="1" x14ac:dyDescent="0.2"/>
    <row r="457" spans="1:8" ht="15.75" x14ac:dyDescent="0.25">
      <c r="B457" s="7" t="s">
        <v>199</v>
      </c>
    </row>
    <row r="459" spans="1:8" x14ac:dyDescent="0.2">
      <c r="A459" s="10" t="s">
        <v>16</v>
      </c>
      <c r="B459" s="11"/>
      <c r="C459" s="10" t="s">
        <v>18</v>
      </c>
      <c r="D459" s="10" t="s">
        <v>17</v>
      </c>
      <c r="E459" s="11"/>
      <c r="F459" s="12" t="s">
        <v>19</v>
      </c>
      <c r="G459" s="11"/>
      <c r="H459" s="13" t="s">
        <v>20</v>
      </c>
    </row>
    <row r="460" spans="1:8" x14ac:dyDescent="0.2">
      <c r="A460" s="60"/>
      <c r="B460" s="61"/>
      <c r="C460" s="60"/>
      <c r="D460" s="62"/>
      <c r="E460" s="61"/>
      <c r="F460" s="63"/>
      <c r="G460" s="61"/>
      <c r="H460" s="64"/>
    </row>
    <row r="461" spans="1:8" x14ac:dyDescent="0.2">
      <c r="A461" s="60"/>
      <c r="B461" s="61"/>
      <c r="C461" s="60"/>
      <c r="D461" s="62"/>
      <c r="E461" s="61"/>
      <c r="F461" s="63"/>
      <c r="G461" s="61"/>
      <c r="H461" s="64"/>
    </row>
    <row r="462" spans="1:8" x14ac:dyDescent="0.2">
      <c r="A462" s="60"/>
      <c r="B462" s="61"/>
      <c r="C462" s="60"/>
      <c r="D462" s="62"/>
      <c r="E462" s="61"/>
      <c r="F462" s="63"/>
      <c r="G462" s="61"/>
      <c r="H462" s="64"/>
    </row>
    <row r="463" spans="1:8" ht="153" x14ac:dyDescent="0.2">
      <c r="A463" s="65" t="s">
        <v>63</v>
      </c>
      <c r="B463" s="24" t="s">
        <v>270</v>
      </c>
      <c r="D463" s="9"/>
      <c r="F463" s="1"/>
      <c r="H463" s="1"/>
    </row>
    <row r="464" spans="1:8" x14ac:dyDescent="0.2">
      <c r="A464" s="60"/>
      <c r="D464" s="9"/>
      <c r="F464" s="1"/>
      <c r="H464" s="1"/>
    </row>
    <row r="465" spans="1:8" x14ac:dyDescent="0.2">
      <c r="A465" s="60"/>
      <c r="D465" s="9"/>
      <c r="F465" s="1"/>
      <c r="H465" s="1"/>
    </row>
    <row r="466" spans="1:8" x14ac:dyDescent="0.2">
      <c r="A466" s="60"/>
      <c r="C466" s="66" t="s">
        <v>7</v>
      </c>
      <c r="D466" s="51">
        <v>51</v>
      </c>
      <c r="E466" s="52" t="s">
        <v>15</v>
      </c>
      <c r="F466" s="207"/>
      <c r="G466" s="52" t="s">
        <v>13</v>
      </c>
      <c r="H466" s="23">
        <f>ROUND(D466*F466,2)</f>
        <v>0</v>
      </c>
    </row>
    <row r="467" spans="1:8" x14ac:dyDescent="0.2">
      <c r="A467" s="60"/>
      <c r="B467" s="61"/>
      <c r="C467" s="60"/>
      <c r="D467" s="62"/>
      <c r="E467" s="61"/>
      <c r="F467" s="63"/>
      <c r="G467" s="61"/>
      <c r="H467" s="64"/>
    </row>
    <row r="468" spans="1:8" x14ac:dyDescent="0.2">
      <c r="A468" s="60"/>
      <c r="B468" s="61"/>
      <c r="C468" s="60"/>
      <c r="D468" s="62"/>
      <c r="E468" s="61"/>
      <c r="F468" s="63"/>
      <c r="G468" s="61"/>
      <c r="H468" s="64"/>
    </row>
    <row r="469" spans="1:8" ht="135" customHeight="1" x14ac:dyDescent="0.2">
      <c r="A469" s="65" t="s">
        <v>64</v>
      </c>
      <c r="B469" s="67" t="s">
        <v>137</v>
      </c>
      <c r="C469" s="60"/>
      <c r="D469" s="62"/>
      <c r="E469" s="61"/>
      <c r="F469" s="63"/>
      <c r="G469" s="61"/>
      <c r="H469" s="64"/>
    </row>
    <row r="470" spans="1:8" x14ac:dyDescent="0.2">
      <c r="A470" s="60"/>
      <c r="B470" s="50"/>
      <c r="C470" s="60"/>
      <c r="D470" s="62"/>
      <c r="E470" s="61"/>
      <c r="F470" s="63"/>
      <c r="G470" s="61"/>
      <c r="H470" s="64"/>
    </row>
    <row r="471" spans="1:8" x14ac:dyDescent="0.2">
      <c r="A471" s="60"/>
      <c r="B471" s="61"/>
      <c r="C471" s="60"/>
      <c r="D471" s="62"/>
      <c r="E471" s="61"/>
      <c r="F471" s="63"/>
      <c r="G471" s="61"/>
      <c r="H471" s="64"/>
    </row>
    <row r="472" spans="1:8" x14ac:dyDescent="0.2">
      <c r="A472" s="60"/>
      <c r="B472" s="50"/>
      <c r="C472" s="66" t="s">
        <v>7</v>
      </c>
      <c r="D472" s="51">
        <v>10</v>
      </c>
      <c r="E472" s="52" t="s">
        <v>37</v>
      </c>
      <c r="F472" s="207"/>
      <c r="G472" s="52" t="s">
        <v>13</v>
      </c>
      <c r="H472" s="23">
        <f>ROUND(D472*F472,2)</f>
        <v>0</v>
      </c>
    </row>
    <row r="473" spans="1:8" x14ac:dyDescent="0.2">
      <c r="A473" s="60"/>
      <c r="B473" s="50"/>
      <c r="C473" s="50"/>
      <c r="D473" s="68"/>
      <c r="E473" s="49"/>
      <c r="F473" s="52"/>
      <c r="G473" s="51"/>
      <c r="H473" s="64"/>
    </row>
    <row r="474" spans="1:8" x14ac:dyDescent="0.2">
      <c r="A474" s="60"/>
      <c r="B474" s="61"/>
      <c r="C474" s="60"/>
      <c r="D474" s="62"/>
      <c r="E474" s="61"/>
      <c r="F474" s="63"/>
      <c r="G474" s="61"/>
      <c r="H474" s="64"/>
    </row>
    <row r="475" spans="1:8" ht="102" x14ac:dyDescent="0.2">
      <c r="A475" s="65" t="s">
        <v>65</v>
      </c>
      <c r="B475" s="21" t="s">
        <v>442</v>
      </c>
      <c r="D475" s="9"/>
      <c r="E475" s="61"/>
      <c r="F475" s="63"/>
      <c r="G475" s="61"/>
      <c r="H475" s="64"/>
    </row>
    <row r="476" spans="1:8" x14ac:dyDescent="0.2">
      <c r="A476" s="60"/>
      <c r="D476" s="9"/>
      <c r="E476" s="61"/>
      <c r="F476" s="63"/>
      <c r="G476" s="61"/>
      <c r="H476" s="64"/>
    </row>
    <row r="477" spans="1:8" x14ac:dyDescent="0.2">
      <c r="A477" s="60"/>
      <c r="D477" s="9"/>
      <c r="E477" s="61"/>
      <c r="F477" s="63"/>
      <c r="G477" s="61"/>
      <c r="H477" s="64"/>
    </row>
    <row r="478" spans="1:8" x14ac:dyDescent="0.2">
      <c r="A478" s="60"/>
      <c r="C478" s="1" t="s">
        <v>2</v>
      </c>
      <c r="D478" s="9">
        <v>1</v>
      </c>
      <c r="E478" s="69" t="s">
        <v>37</v>
      </c>
      <c r="F478" s="208"/>
      <c r="G478" s="69" t="s">
        <v>13</v>
      </c>
      <c r="H478" s="23">
        <f>ROUND(D478*F478,2)</f>
        <v>0</v>
      </c>
    </row>
    <row r="479" spans="1:8" x14ac:dyDescent="0.2">
      <c r="A479" s="60"/>
      <c r="D479" s="9"/>
      <c r="E479" s="61"/>
      <c r="F479" s="63"/>
      <c r="G479" s="61"/>
      <c r="H479" s="64"/>
    </row>
    <row r="480" spans="1:8" x14ac:dyDescent="0.2">
      <c r="A480" s="60"/>
      <c r="D480" s="9"/>
      <c r="E480" s="61"/>
      <c r="F480" s="63"/>
      <c r="G480" s="61"/>
      <c r="H480" s="64"/>
    </row>
    <row r="481" spans="1:8" ht="114.75" x14ac:dyDescent="0.2">
      <c r="A481" s="65" t="s">
        <v>66</v>
      </c>
      <c r="B481" s="71" t="s">
        <v>443</v>
      </c>
      <c r="D481" s="9"/>
      <c r="E481" s="52"/>
      <c r="F481" s="49"/>
      <c r="G481" s="52"/>
      <c r="H481" s="51"/>
    </row>
    <row r="482" spans="1:8" x14ac:dyDescent="0.2">
      <c r="A482" s="60"/>
      <c r="D482" s="9"/>
      <c r="E482" s="61"/>
      <c r="F482" s="63"/>
      <c r="G482" s="61"/>
      <c r="H482" s="64"/>
    </row>
    <row r="483" spans="1:8" x14ac:dyDescent="0.2">
      <c r="A483" s="72"/>
      <c r="D483" s="9"/>
      <c r="E483" s="50"/>
      <c r="F483" s="50"/>
      <c r="G483" s="50"/>
      <c r="H483" s="50"/>
    </row>
    <row r="484" spans="1:8" x14ac:dyDescent="0.2">
      <c r="A484" s="50"/>
      <c r="C484" s="4" t="s">
        <v>2</v>
      </c>
      <c r="D484" s="9">
        <v>4</v>
      </c>
      <c r="E484" s="52" t="s">
        <v>37</v>
      </c>
      <c r="F484" s="207"/>
      <c r="G484" s="52" t="s">
        <v>13</v>
      </c>
      <c r="H484" s="23">
        <f>ROUND(D484*F484,2)</f>
        <v>0</v>
      </c>
    </row>
    <row r="485" spans="1:8" x14ac:dyDescent="0.2">
      <c r="A485" s="50"/>
      <c r="D485" s="9"/>
      <c r="E485" s="50"/>
      <c r="F485" s="50"/>
      <c r="G485" s="50"/>
      <c r="H485" s="50"/>
    </row>
    <row r="486" spans="1:8" x14ac:dyDescent="0.2">
      <c r="A486" s="50"/>
      <c r="D486" s="9"/>
      <c r="E486" s="50"/>
      <c r="F486" s="50"/>
      <c r="G486" s="50"/>
      <c r="H486" s="50"/>
    </row>
    <row r="487" spans="1:8" ht="127.5" x14ac:dyDescent="0.2">
      <c r="A487" s="45" t="s">
        <v>67</v>
      </c>
      <c r="B487" s="21" t="s">
        <v>444</v>
      </c>
      <c r="D487" s="9"/>
      <c r="E487" s="50"/>
      <c r="F487" s="50"/>
      <c r="G487" s="50"/>
      <c r="H487" s="50"/>
    </row>
    <row r="488" spans="1:8" x14ac:dyDescent="0.2">
      <c r="A488" s="50"/>
      <c r="D488" s="9"/>
      <c r="E488" s="50"/>
      <c r="F488" s="50"/>
      <c r="G488" s="50"/>
      <c r="H488" s="50"/>
    </row>
    <row r="489" spans="1:8" x14ac:dyDescent="0.2">
      <c r="A489" s="50"/>
      <c r="D489" s="9"/>
      <c r="E489" s="50"/>
      <c r="F489" s="50"/>
      <c r="G489" s="50"/>
      <c r="H489" s="50"/>
    </row>
    <row r="490" spans="1:8" x14ac:dyDescent="0.2">
      <c r="A490" s="50"/>
      <c r="C490" s="1" t="s">
        <v>2</v>
      </c>
      <c r="D490" s="9">
        <v>2</v>
      </c>
      <c r="E490" s="52" t="s">
        <v>37</v>
      </c>
      <c r="F490" s="207"/>
      <c r="G490" s="52" t="s">
        <v>13</v>
      </c>
      <c r="H490" s="23">
        <f>ROUND(D490*F490,2)</f>
        <v>0</v>
      </c>
    </row>
    <row r="491" spans="1:8" x14ac:dyDescent="0.2">
      <c r="A491" s="50"/>
      <c r="B491" s="66"/>
      <c r="C491" s="50"/>
      <c r="D491" s="51"/>
      <c r="E491" s="50"/>
      <c r="F491" s="49"/>
      <c r="G491" s="50"/>
      <c r="H491" s="51"/>
    </row>
    <row r="492" spans="1:8" x14ac:dyDescent="0.2">
      <c r="A492" s="66"/>
      <c r="B492" s="66"/>
      <c r="C492" s="50"/>
      <c r="D492" s="51"/>
      <c r="E492" s="50"/>
      <c r="F492" s="49"/>
      <c r="G492" s="50"/>
      <c r="H492" s="51"/>
    </row>
    <row r="493" spans="1:8" ht="114.75" x14ac:dyDescent="0.2">
      <c r="A493" s="45" t="s">
        <v>68</v>
      </c>
      <c r="B493" s="73" t="s">
        <v>424</v>
      </c>
      <c r="C493" s="50"/>
      <c r="D493" s="51"/>
      <c r="E493" s="50"/>
      <c r="F493" s="49"/>
      <c r="G493" s="50"/>
      <c r="H493" s="51"/>
    </row>
    <row r="494" spans="1:8" x14ac:dyDescent="0.2">
      <c r="A494" s="50"/>
      <c r="B494" s="66"/>
      <c r="C494" s="50"/>
      <c r="D494" s="51"/>
      <c r="E494" s="50"/>
      <c r="F494" s="49"/>
      <c r="G494" s="50"/>
      <c r="H494" s="51"/>
    </row>
    <row r="495" spans="1:8" x14ac:dyDescent="0.2">
      <c r="A495" s="50"/>
      <c r="B495" s="66"/>
      <c r="C495" s="50"/>
      <c r="D495" s="51"/>
      <c r="E495" s="50"/>
      <c r="F495" s="49"/>
      <c r="G495" s="50"/>
      <c r="H495" s="51"/>
    </row>
    <row r="496" spans="1:8" x14ac:dyDescent="0.2">
      <c r="A496" s="50"/>
      <c r="B496" s="66"/>
      <c r="C496" s="3" t="s">
        <v>2</v>
      </c>
      <c r="D496" s="9">
        <v>1</v>
      </c>
      <c r="E496" s="52" t="s">
        <v>37</v>
      </c>
      <c r="F496" s="207"/>
      <c r="G496" s="52" t="s">
        <v>13</v>
      </c>
      <c r="H496" s="23">
        <f>ROUND(D496*F496,2)</f>
        <v>0</v>
      </c>
    </row>
    <row r="497" spans="1:8" x14ac:dyDescent="0.2">
      <c r="A497" s="50"/>
      <c r="B497" s="66"/>
      <c r="C497" s="50"/>
      <c r="D497" s="51"/>
      <c r="E497" s="50"/>
      <c r="F497" s="49"/>
      <c r="G497" s="50"/>
      <c r="H497" s="51"/>
    </row>
    <row r="498" spans="1:8" x14ac:dyDescent="0.2">
      <c r="A498" s="50"/>
      <c r="B498" s="66"/>
      <c r="C498" s="50"/>
      <c r="D498" s="51"/>
      <c r="E498" s="50"/>
      <c r="F498" s="49"/>
      <c r="G498" s="50"/>
      <c r="H498" s="51"/>
    </row>
    <row r="499" spans="1:8" ht="183" customHeight="1" x14ac:dyDescent="0.2">
      <c r="A499" s="45" t="s">
        <v>69</v>
      </c>
      <c r="B499" s="21" t="s">
        <v>502</v>
      </c>
      <c r="D499" s="9"/>
      <c r="F499" s="1"/>
      <c r="H499" s="1"/>
    </row>
    <row r="500" spans="1:8" x14ac:dyDescent="0.2">
      <c r="A500" s="60"/>
      <c r="D500" s="9"/>
      <c r="F500" s="1"/>
      <c r="H500" s="1"/>
    </row>
    <row r="501" spans="1:8" x14ac:dyDescent="0.2">
      <c r="A501" s="8" t="s">
        <v>83</v>
      </c>
      <c r="B501" s="3" t="s">
        <v>418</v>
      </c>
      <c r="D501" s="9"/>
      <c r="H501" s="23"/>
    </row>
    <row r="502" spans="1:8" x14ac:dyDescent="0.2">
      <c r="A502" s="8"/>
      <c r="D502" s="9"/>
      <c r="H502" s="23"/>
    </row>
    <row r="503" spans="1:8" x14ac:dyDescent="0.2">
      <c r="A503" s="8"/>
      <c r="C503" s="3" t="s">
        <v>7</v>
      </c>
      <c r="D503" s="9">
        <v>3.5</v>
      </c>
      <c r="E503" s="22" t="s">
        <v>37</v>
      </c>
      <c r="F503" s="206"/>
      <c r="G503" s="30" t="s">
        <v>13</v>
      </c>
      <c r="H503" s="23">
        <f>ROUND(D503*F503,2)</f>
        <v>0</v>
      </c>
    </row>
    <row r="504" spans="1:8" x14ac:dyDescent="0.2">
      <c r="A504" s="60"/>
      <c r="D504" s="9"/>
      <c r="F504" s="1"/>
      <c r="H504" s="1"/>
    </row>
    <row r="505" spans="1:8" x14ac:dyDescent="0.2">
      <c r="A505" s="60"/>
      <c r="D505" s="9"/>
      <c r="F505" s="1"/>
      <c r="H505" s="1"/>
    </row>
    <row r="506" spans="1:8" x14ac:dyDescent="0.2">
      <c r="A506" s="25" t="s">
        <v>84</v>
      </c>
      <c r="B506" s="3" t="s">
        <v>419</v>
      </c>
      <c r="D506" s="9"/>
      <c r="H506" s="23"/>
    </row>
    <row r="507" spans="1:8" x14ac:dyDescent="0.2">
      <c r="A507" s="8"/>
      <c r="D507" s="9"/>
      <c r="H507" s="23"/>
    </row>
    <row r="508" spans="1:8" x14ac:dyDescent="0.2">
      <c r="A508" s="8"/>
      <c r="C508" s="3" t="s">
        <v>7</v>
      </c>
      <c r="D508" s="9">
        <v>5</v>
      </c>
      <c r="E508" s="22" t="s">
        <v>37</v>
      </c>
      <c r="F508" s="206"/>
      <c r="G508" s="30" t="s">
        <v>13</v>
      </c>
      <c r="H508" s="23">
        <f>ROUND(D508*F508,2)</f>
        <v>0</v>
      </c>
    </row>
    <row r="509" spans="1:8" x14ac:dyDescent="0.2">
      <c r="A509" s="8"/>
      <c r="C509" s="3"/>
      <c r="D509" s="9"/>
      <c r="E509" s="22"/>
      <c r="F509" s="29"/>
      <c r="G509" s="30"/>
      <c r="H509" s="23"/>
    </row>
    <row r="510" spans="1:8" x14ac:dyDescent="0.2">
      <c r="A510" s="8"/>
      <c r="C510" s="3"/>
      <c r="D510" s="9"/>
      <c r="E510" s="22"/>
      <c r="F510" s="29"/>
      <c r="G510" s="30"/>
      <c r="H510" s="23"/>
    </row>
    <row r="511" spans="1:8" ht="155.25" customHeight="1" x14ac:dyDescent="0.2">
      <c r="A511" s="65" t="s">
        <v>70</v>
      </c>
      <c r="B511" s="21" t="s">
        <v>417</v>
      </c>
      <c r="D511" s="62"/>
      <c r="E511" s="61"/>
      <c r="F511" s="63"/>
      <c r="G511" s="61"/>
      <c r="H511" s="64"/>
    </row>
    <row r="512" spans="1:8" x14ac:dyDescent="0.2">
      <c r="A512" s="60"/>
      <c r="D512" s="62"/>
      <c r="E512" s="61"/>
      <c r="F512" s="63"/>
      <c r="G512" s="61"/>
      <c r="H512" s="64"/>
    </row>
    <row r="513" spans="1:8" x14ac:dyDescent="0.2">
      <c r="A513" s="60"/>
      <c r="D513" s="51"/>
      <c r="E513" s="52"/>
      <c r="F513" s="49"/>
      <c r="G513" s="52"/>
      <c r="H513" s="51"/>
    </row>
    <row r="514" spans="1:8" x14ac:dyDescent="0.2">
      <c r="A514" s="60"/>
      <c r="C514" s="1" t="s">
        <v>7</v>
      </c>
      <c r="D514" s="62">
        <v>2</v>
      </c>
      <c r="E514" s="69" t="s">
        <v>37</v>
      </c>
      <c r="F514" s="208"/>
      <c r="G514" s="69" t="s">
        <v>13</v>
      </c>
      <c r="H514" s="23">
        <f>ROUND(D514*F514,2)</f>
        <v>0</v>
      </c>
    </row>
    <row r="515" spans="1:8" x14ac:dyDescent="0.2">
      <c r="A515" s="60"/>
      <c r="D515" s="62"/>
      <c r="E515" s="69"/>
      <c r="F515" s="70"/>
      <c r="G515" s="69"/>
      <c r="H515" s="74"/>
    </row>
    <row r="516" spans="1:8" x14ac:dyDescent="0.2">
      <c r="A516" s="60"/>
      <c r="D516" s="62"/>
      <c r="E516" s="69"/>
      <c r="F516" s="70"/>
      <c r="G516" s="69"/>
      <c r="H516" s="74"/>
    </row>
    <row r="517" spans="1:8" ht="186" customHeight="1" x14ac:dyDescent="0.2">
      <c r="A517" s="65" t="s">
        <v>296</v>
      </c>
      <c r="B517" s="21" t="s">
        <v>420</v>
      </c>
      <c r="D517" s="62"/>
      <c r="E517" s="61"/>
      <c r="F517" s="63"/>
      <c r="G517" s="61"/>
      <c r="H517" s="64"/>
    </row>
    <row r="518" spans="1:8" x14ac:dyDescent="0.2">
      <c r="A518" s="60"/>
      <c r="D518" s="62"/>
      <c r="E518" s="61"/>
      <c r="F518" s="63"/>
      <c r="G518" s="61"/>
      <c r="H518" s="64"/>
    </row>
    <row r="519" spans="1:8" x14ac:dyDescent="0.2">
      <c r="A519" s="60"/>
      <c r="D519" s="51"/>
      <c r="E519" s="52"/>
      <c r="F519" s="49"/>
      <c r="G519" s="52"/>
      <c r="H519" s="51"/>
    </row>
    <row r="520" spans="1:8" x14ac:dyDescent="0.2">
      <c r="A520" s="60"/>
      <c r="C520" s="3" t="s">
        <v>38</v>
      </c>
      <c r="D520" s="62">
        <v>1</v>
      </c>
      <c r="E520" s="69" t="s">
        <v>37</v>
      </c>
      <c r="F520" s="208"/>
      <c r="G520" s="69" t="s">
        <v>13</v>
      </c>
      <c r="H520" s="23">
        <f>ROUND(D520*F520,2)</f>
        <v>0</v>
      </c>
    </row>
    <row r="521" spans="1:8" x14ac:dyDescent="0.2">
      <c r="A521" s="60"/>
      <c r="D521" s="62"/>
      <c r="E521" s="69"/>
      <c r="F521" s="70"/>
      <c r="G521" s="69"/>
      <c r="H521" s="23"/>
    </row>
    <row r="522" spans="1:8" x14ac:dyDescent="0.2">
      <c r="A522" s="60"/>
      <c r="D522" s="62"/>
      <c r="E522" s="69"/>
      <c r="F522" s="70"/>
      <c r="G522" s="69"/>
      <c r="H522" s="23"/>
    </row>
    <row r="523" spans="1:8" ht="133.5" customHeight="1" x14ac:dyDescent="0.2">
      <c r="A523" s="65" t="s">
        <v>136</v>
      </c>
      <c r="B523" s="24" t="s">
        <v>301</v>
      </c>
      <c r="D523" s="62"/>
      <c r="E523" s="61"/>
      <c r="F523" s="63"/>
      <c r="G523" s="61"/>
      <c r="H523" s="64"/>
    </row>
    <row r="524" spans="1:8" x14ac:dyDescent="0.2">
      <c r="A524" s="60"/>
      <c r="D524" s="62"/>
      <c r="E524" s="61"/>
      <c r="F524" s="63"/>
      <c r="G524" s="61"/>
      <c r="H524" s="64"/>
    </row>
    <row r="525" spans="1:8" x14ac:dyDescent="0.2">
      <c r="A525" s="60"/>
      <c r="D525" s="51"/>
      <c r="E525" s="52"/>
      <c r="F525" s="49"/>
      <c r="G525" s="52"/>
      <c r="H525" s="51"/>
    </row>
    <row r="526" spans="1:8" x14ac:dyDescent="0.2">
      <c r="A526" s="60"/>
      <c r="C526" s="1" t="s">
        <v>7</v>
      </c>
      <c r="D526" s="62">
        <v>0.8</v>
      </c>
      <c r="E526" s="69" t="s">
        <v>37</v>
      </c>
      <c r="F526" s="208"/>
      <c r="G526" s="69" t="s">
        <v>13</v>
      </c>
      <c r="H526" s="23">
        <f>ROUND(D526*F526,2)</f>
        <v>0</v>
      </c>
    </row>
    <row r="527" spans="1:8" x14ac:dyDescent="0.2">
      <c r="A527" s="60"/>
      <c r="D527" s="62"/>
      <c r="E527" s="69"/>
      <c r="F527" s="70"/>
      <c r="G527" s="69"/>
      <c r="H527" s="23"/>
    </row>
    <row r="528" spans="1:8" x14ac:dyDescent="0.2">
      <c r="A528" s="60"/>
      <c r="D528" s="62"/>
      <c r="E528" s="69"/>
      <c r="F528" s="70"/>
      <c r="G528" s="69"/>
      <c r="H528" s="23"/>
    </row>
    <row r="529" spans="1:8" ht="127.5" x14ac:dyDescent="0.2">
      <c r="A529" s="65" t="s">
        <v>203</v>
      </c>
      <c r="B529" s="21" t="s">
        <v>269</v>
      </c>
      <c r="D529" s="62"/>
      <c r="E529" s="69"/>
      <c r="F529" s="70"/>
      <c r="G529" s="69"/>
      <c r="H529" s="74"/>
    </row>
    <row r="530" spans="1:8" x14ac:dyDescent="0.2">
      <c r="A530" s="60"/>
      <c r="D530" s="62"/>
      <c r="E530" s="69"/>
      <c r="F530" s="70"/>
      <c r="G530" s="69"/>
      <c r="H530" s="74"/>
    </row>
    <row r="531" spans="1:8" x14ac:dyDescent="0.2">
      <c r="A531" s="60"/>
      <c r="D531" s="62"/>
      <c r="E531" s="69"/>
      <c r="F531" s="70"/>
      <c r="G531" s="69"/>
      <c r="H531" s="74"/>
    </row>
    <row r="532" spans="1:8" x14ac:dyDescent="0.2">
      <c r="A532" s="60"/>
      <c r="C532" s="1" t="s">
        <v>7</v>
      </c>
      <c r="D532" s="62">
        <v>65</v>
      </c>
      <c r="E532" s="69" t="s">
        <v>37</v>
      </c>
      <c r="F532" s="208"/>
      <c r="G532" s="69" t="s">
        <v>13</v>
      </c>
      <c r="H532" s="23">
        <f>ROUND(D532*F532,2)</f>
        <v>0</v>
      </c>
    </row>
    <row r="533" spans="1:8" x14ac:dyDescent="0.2">
      <c r="A533" s="60"/>
      <c r="D533" s="62"/>
      <c r="E533" s="69"/>
      <c r="F533" s="70"/>
      <c r="G533" s="69"/>
      <c r="H533" s="74"/>
    </row>
    <row r="534" spans="1:8" x14ac:dyDescent="0.2">
      <c r="A534" s="60"/>
      <c r="D534" s="62"/>
      <c r="E534" s="69"/>
      <c r="F534" s="70"/>
      <c r="G534" s="69"/>
      <c r="H534" s="74"/>
    </row>
    <row r="535" spans="1:8" ht="201" customHeight="1" x14ac:dyDescent="0.2">
      <c r="A535" s="65" t="s">
        <v>204</v>
      </c>
      <c r="B535" s="21" t="s">
        <v>414</v>
      </c>
      <c r="D535" s="62"/>
      <c r="E535" s="69"/>
      <c r="F535" s="70"/>
      <c r="G535" s="69"/>
      <c r="H535" s="74"/>
    </row>
    <row r="536" spans="1:8" x14ac:dyDescent="0.2">
      <c r="A536" s="60"/>
      <c r="D536" s="62"/>
      <c r="E536" s="69"/>
      <c r="F536" s="70"/>
      <c r="G536" s="69"/>
      <c r="H536" s="74"/>
    </row>
    <row r="537" spans="1:8" x14ac:dyDescent="0.2">
      <c r="A537" s="60"/>
      <c r="D537" s="62"/>
      <c r="E537" s="69"/>
      <c r="F537" s="70"/>
      <c r="G537" s="69"/>
      <c r="H537" s="74"/>
    </row>
    <row r="538" spans="1:8" x14ac:dyDescent="0.2">
      <c r="A538" s="60"/>
      <c r="C538" s="1" t="s">
        <v>7</v>
      </c>
      <c r="D538" s="62">
        <v>6</v>
      </c>
      <c r="E538" s="69" t="s">
        <v>37</v>
      </c>
      <c r="F538" s="208"/>
      <c r="G538" s="69" t="s">
        <v>13</v>
      </c>
      <c r="H538" s="23">
        <f>ROUND(D538*F538,2)</f>
        <v>0</v>
      </c>
    </row>
    <row r="539" spans="1:8" x14ac:dyDescent="0.2">
      <c r="A539" s="60"/>
      <c r="D539" s="62"/>
      <c r="E539" s="69"/>
      <c r="F539" s="70"/>
      <c r="G539" s="69"/>
      <c r="H539" s="23"/>
    </row>
    <row r="540" spans="1:8" x14ac:dyDescent="0.2">
      <c r="A540" s="60"/>
      <c r="D540" s="62"/>
      <c r="E540" s="69"/>
      <c r="F540" s="70"/>
      <c r="G540" s="69"/>
      <c r="H540" s="23"/>
    </row>
    <row r="541" spans="1:8" ht="153" x14ac:dyDescent="0.2">
      <c r="A541" s="75" t="s">
        <v>205</v>
      </c>
      <c r="B541" s="21" t="s">
        <v>415</v>
      </c>
      <c r="D541" s="62"/>
      <c r="E541" s="69"/>
      <c r="F541" s="70"/>
      <c r="G541" s="69"/>
      <c r="H541" s="23"/>
    </row>
    <row r="542" spans="1:8" x14ac:dyDescent="0.2">
      <c r="A542" s="60"/>
      <c r="D542" s="62"/>
      <c r="E542" s="69"/>
      <c r="F542" s="70"/>
      <c r="G542" s="69"/>
      <c r="H542" s="23"/>
    </row>
    <row r="543" spans="1:8" x14ac:dyDescent="0.2">
      <c r="A543" s="60"/>
      <c r="D543" s="62"/>
      <c r="E543" s="69"/>
      <c r="F543" s="70"/>
      <c r="G543" s="69"/>
      <c r="H543" s="23"/>
    </row>
    <row r="544" spans="1:8" x14ac:dyDescent="0.2">
      <c r="A544" s="60"/>
      <c r="C544" s="1" t="s">
        <v>7</v>
      </c>
      <c r="D544" s="62">
        <v>2</v>
      </c>
      <c r="E544" s="69" t="s">
        <v>37</v>
      </c>
      <c r="F544" s="208"/>
      <c r="G544" s="69" t="s">
        <v>13</v>
      </c>
      <c r="H544" s="23">
        <f>ROUND(D544*F544,2)</f>
        <v>0</v>
      </c>
    </row>
    <row r="545" spans="1:8" x14ac:dyDescent="0.2">
      <c r="A545" s="60"/>
      <c r="D545" s="62"/>
      <c r="E545" s="69"/>
      <c r="F545" s="70"/>
      <c r="G545" s="69"/>
      <c r="H545" s="23"/>
    </row>
    <row r="546" spans="1:8" x14ac:dyDescent="0.2">
      <c r="A546" s="50"/>
      <c r="B546" s="50"/>
      <c r="C546" s="50"/>
      <c r="D546" s="51"/>
      <c r="E546" s="52"/>
      <c r="F546" s="49"/>
      <c r="G546" s="52"/>
      <c r="H546" s="51"/>
    </row>
    <row r="547" spans="1:8" ht="153" x14ac:dyDescent="0.2">
      <c r="A547" s="76" t="s">
        <v>206</v>
      </c>
      <c r="B547" s="24" t="s">
        <v>159</v>
      </c>
      <c r="D547" s="9"/>
      <c r="F547" s="49"/>
      <c r="G547" s="50"/>
      <c r="H547" s="51"/>
    </row>
    <row r="548" spans="1:8" x14ac:dyDescent="0.2">
      <c r="A548" s="50"/>
      <c r="D548" s="9"/>
      <c r="F548" s="49"/>
      <c r="G548" s="50"/>
      <c r="H548" s="51"/>
    </row>
    <row r="549" spans="1:8" x14ac:dyDescent="0.2">
      <c r="A549" s="66"/>
      <c r="D549" s="9"/>
      <c r="F549" s="48"/>
      <c r="G549" s="49"/>
      <c r="H549" s="50"/>
    </row>
    <row r="550" spans="1:8" x14ac:dyDescent="0.2">
      <c r="A550" s="50"/>
      <c r="C550" s="4" t="s">
        <v>0</v>
      </c>
      <c r="D550" s="9">
        <v>0.2</v>
      </c>
      <c r="E550" s="22" t="s">
        <v>37</v>
      </c>
      <c r="F550" s="209"/>
      <c r="G550" s="78" t="s">
        <v>13</v>
      </c>
      <c r="H550" s="23">
        <f>ROUND(D550*F550,2)</f>
        <v>0</v>
      </c>
    </row>
    <row r="551" spans="1:8" x14ac:dyDescent="0.2">
      <c r="A551" s="50"/>
      <c r="B551" s="50"/>
      <c r="C551" s="50"/>
      <c r="D551" s="51"/>
      <c r="E551" s="50"/>
      <c r="F551" s="48"/>
      <c r="G551" s="49"/>
      <c r="H551" s="50"/>
    </row>
    <row r="552" spans="1:8" x14ac:dyDescent="0.2">
      <c r="A552" s="50"/>
      <c r="B552" s="50"/>
      <c r="C552" s="50"/>
      <c r="D552" s="51"/>
      <c r="E552" s="50"/>
      <c r="F552" s="48"/>
      <c r="G552" s="49"/>
      <c r="H552" s="50"/>
    </row>
    <row r="553" spans="1:8" ht="76.5" x14ac:dyDescent="0.2">
      <c r="A553" s="79" t="s">
        <v>207</v>
      </c>
      <c r="B553" s="21" t="s">
        <v>426</v>
      </c>
      <c r="C553" s="50"/>
      <c r="D553" s="51"/>
      <c r="E553" s="50"/>
      <c r="F553" s="48"/>
      <c r="G553" s="49"/>
      <c r="H553" s="50"/>
    </row>
    <row r="554" spans="1:8" x14ac:dyDescent="0.2">
      <c r="A554" s="50"/>
      <c r="B554" s="50"/>
      <c r="C554" s="50"/>
      <c r="D554" s="51"/>
      <c r="E554" s="50"/>
      <c r="F554" s="48"/>
      <c r="G554" s="49"/>
      <c r="H554" s="50"/>
    </row>
    <row r="555" spans="1:8" x14ac:dyDescent="0.2">
      <c r="A555" s="50"/>
      <c r="B555" s="50"/>
      <c r="C555" s="50"/>
      <c r="D555" s="51"/>
      <c r="E555" s="50"/>
      <c r="F555" s="48"/>
      <c r="G555" s="49"/>
      <c r="H555" s="50"/>
    </row>
    <row r="556" spans="1:8" x14ac:dyDescent="0.2">
      <c r="A556" s="50"/>
      <c r="B556" s="50"/>
      <c r="C556" s="4" t="s">
        <v>0</v>
      </c>
      <c r="D556" s="9">
        <v>3</v>
      </c>
      <c r="E556" s="22" t="s">
        <v>37</v>
      </c>
      <c r="F556" s="209"/>
      <c r="G556" s="78" t="s">
        <v>13</v>
      </c>
      <c r="H556" s="23">
        <f>ROUND(D556*F556,2)</f>
        <v>0</v>
      </c>
    </row>
    <row r="557" spans="1:8" x14ac:dyDescent="0.2">
      <c r="A557" s="50"/>
      <c r="B557" s="50"/>
      <c r="C557" s="4"/>
      <c r="D557" s="9"/>
      <c r="E557" s="22"/>
      <c r="F557" s="77"/>
      <c r="G557" s="78"/>
      <c r="H557" s="80"/>
    </row>
    <row r="558" spans="1:8" x14ac:dyDescent="0.2">
      <c r="A558" s="50"/>
      <c r="B558" s="50"/>
      <c r="C558" s="4"/>
      <c r="D558" s="9"/>
      <c r="E558" s="22"/>
      <c r="F558" s="77"/>
      <c r="G558" s="78"/>
      <c r="H558" s="80"/>
    </row>
    <row r="559" spans="1:8" ht="71.25" customHeight="1" x14ac:dyDescent="0.2">
      <c r="A559" s="79" t="s">
        <v>208</v>
      </c>
      <c r="B559" s="33" t="s">
        <v>427</v>
      </c>
      <c r="C559" s="50"/>
      <c r="D559" s="51"/>
      <c r="E559" s="50"/>
      <c r="F559" s="48"/>
      <c r="G559" s="49"/>
      <c r="H559" s="50"/>
    </row>
    <row r="560" spans="1:8" x14ac:dyDescent="0.2">
      <c r="A560" s="50"/>
      <c r="B560" s="50"/>
      <c r="C560" s="50"/>
      <c r="D560" s="51"/>
      <c r="E560" s="50"/>
      <c r="F560" s="48"/>
      <c r="G560" s="49"/>
      <c r="H560" s="50"/>
    </row>
    <row r="561" spans="1:8" x14ac:dyDescent="0.2">
      <c r="A561" s="50"/>
      <c r="B561" s="50"/>
      <c r="C561" s="50"/>
      <c r="D561" s="51"/>
      <c r="E561" s="50"/>
      <c r="F561" s="48"/>
      <c r="G561" s="49"/>
      <c r="H561" s="50"/>
    </row>
    <row r="562" spans="1:8" x14ac:dyDescent="0.2">
      <c r="A562" s="50"/>
      <c r="B562" s="50"/>
      <c r="C562" s="4" t="s">
        <v>0</v>
      </c>
      <c r="D562" s="9">
        <v>3</v>
      </c>
      <c r="E562" s="22" t="s">
        <v>37</v>
      </c>
      <c r="F562" s="209"/>
      <c r="G562" s="78" t="s">
        <v>13</v>
      </c>
      <c r="H562" s="23">
        <f>ROUND(D562*F562,2)</f>
        <v>0</v>
      </c>
    </row>
    <row r="563" spans="1:8" x14ac:dyDescent="0.2">
      <c r="A563" s="50"/>
      <c r="B563" s="50"/>
      <c r="C563" s="4"/>
      <c r="D563" s="9"/>
      <c r="E563" s="22"/>
      <c r="F563" s="77"/>
      <c r="G563" s="78"/>
      <c r="H563" s="23"/>
    </row>
    <row r="564" spans="1:8" x14ac:dyDescent="0.2">
      <c r="A564" s="50"/>
      <c r="B564" s="50"/>
      <c r="C564" s="4"/>
      <c r="D564" s="9"/>
      <c r="E564" s="22"/>
      <c r="F564" s="77"/>
      <c r="G564" s="78"/>
      <c r="H564" s="23"/>
    </row>
    <row r="565" spans="1:8" ht="51" x14ac:dyDescent="0.2">
      <c r="A565" s="54" t="s">
        <v>209</v>
      </c>
      <c r="B565" s="24" t="s">
        <v>305</v>
      </c>
      <c r="D565" s="9"/>
      <c r="F565" s="1"/>
      <c r="H565" s="1"/>
    </row>
    <row r="566" spans="1:8" x14ac:dyDescent="0.2">
      <c r="B566" s="24"/>
      <c r="D566" s="9"/>
      <c r="F566" s="1"/>
      <c r="H566" s="1"/>
    </row>
    <row r="567" spans="1:8" x14ac:dyDescent="0.2">
      <c r="B567" s="24"/>
      <c r="D567" s="9"/>
      <c r="F567" s="1"/>
      <c r="H567" s="1"/>
    </row>
    <row r="568" spans="1:8" x14ac:dyDescent="0.2">
      <c r="B568" s="24"/>
      <c r="C568" s="4" t="s">
        <v>0</v>
      </c>
      <c r="D568" s="9">
        <v>1</v>
      </c>
      <c r="E568" s="22" t="s">
        <v>37</v>
      </c>
      <c r="F568" s="206"/>
      <c r="G568" s="22" t="s">
        <v>13</v>
      </c>
      <c r="H568" s="23">
        <f>ROUND(D568*F568,2)</f>
        <v>0</v>
      </c>
    </row>
    <row r="569" spans="1:8" x14ac:dyDescent="0.2">
      <c r="A569" s="50"/>
      <c r="B569" s="50"/>
      <c r="C569" s="4"/>
      <c r="D569" s="9"/>
      <c r="E569" s="22"/>
      <c r="F569" s="77"/>
      <c r="G569" s="78"/>
      <c r="H569" s="23"/>
    </row>
    <row r="570" spans="1:8" x14ac:dyDescent="0.2">
      <c r="A570" s="50"/>
      <c r="B570" s="50"/>
      <c r="C570" s="4"/>
      <c r="D570" s="9"/>
      <c r="E570" s="22"/>
      <c r="F570" s="77"/>
      <c r="G570" s="78"/>
      <c r="H570" s="23"/>
    </row>
    <row r="571" spans="1:8" ht="63.75" x14ac:dyDescent="0.2">
      <c r="A571" s="79" t="s">
        <v>210</v>
      </c>
      <c r="B571" s="21" t="s">
        <v>445</v>
      </c>
      <c r="C571" s="4"/>
      <c r="D571" s="9"/>
      <c r="E571" s="22"/>
      <c r="F571" s="77"/>
      <c r="G571" s="78"/>
      <c r="H571" s="80"/>
    </row>
    <row r="572" spans="1:8" x14ac:dyDescent="0.2">
      <c r="A572" s="50"/>
      <c r="B572" s="50"/>
      <c r="C572" s="4"/>
      <c r="D572" s="9"/>
      <c r="E572" s="22"/>
      <c r="F572" s="77"/>
      <c r="G572" s="78"/>
      <c r="H572" s="80"/>
    </row>
    <row r="573" spans="1:8" x14ac:dyDescent="0.2">
      <c r="A573" s="66" t="s">
        <v>83</v>
      </c>
      <c r="B573" s="4" t="s">
        <v>381</v>
      </c>
      <c r="C573" s="4"/>
      <c r="D573" s="9"/>
      <c r="E573" s="22"/>
      <c r="F573" s="77"/>
      <c r="G573" s="78"/>
      <c r="H573" s="80"/>
    </row>
    <row r="574" spans="1:8" x14ac:dyDescent="0.2">
      <c r="A574" s="50"/>
      <c r="B574" s="50"/>
      <c r="C574" s="4"/>
      <c r="D574" s="9"/>
      <c r="E574" s="22"/>
      <c r="F574" s="77"/>
      <c r="G574" s="78"/>
      <c r="H574" s="80"/>
    </row>
    <row r="575" spans="1:8" x14ac:dyDescent="0.2">
      <c r="A575" s="50"/>
      <c r="B575" s="50"/>
      <c r="C575" s="4" t="s">
        <v>135</v>
      </c>
      <c r="D575" s="9">
        <v>50</v>
      </c>
      <c r="E575" s="22" t="s">
        <v>37</v>
      </c>
      <c r="F575" s="209"/>
      <c r="G575" s="78" t="s">
        <v>13</v>
      </c>
      <c r="H575" s="23">
        <f>ROUND(D575*F575,2)</f>
        <v>0</v>
      </c>
    </row>
    <row r="576" spans="1:8" x14ac:dyDescent="0.2">
      <c r="A576" s="50"/>
      <c r="B576" s="50"/>
      <c r="C576" s="4"/>
      <c r="D576" s="9"/>
      <c r="E576" s="22"/>
      <c r="F576" s="77"/>
      <c r="G576" s="78"/>
      <c r="H576" s="80"/>
    </row>
    <row r="577" spans="1:8" x14ac:dyDescent="0.2">
      <c r="A577" s="50"/>
      <c r="B577" s="50"/>
      <c r="C577" s="4"/>
      <c r="D577" s="9"/>
      <c r="E577" s="22"/>
      <c r="F577" s="77"/>
      <c r="G577" s="78"/>
      <c r="H577" s="80"/>
    </row>
    <row r="578" spans="1:8" x14ac:dyDescent="0.2">
      <c r="A578" s="66" t="s">
        <v>84</v>
      </c>
      <c r="B578" s="4" t="s">
        <v>379</v>
      </c>
      <c r="C578" s="4"/>
      <c r="D578" s="9"/>
      <c r="E578" s="22"/>
      <c r="F578" s="77"/>
      <c r="G578" s="78"/>
      <c r="H578" s="80"/>
    </row>
    <row r="579" spans="1:8" x14ac:dyDescent="0.2">
      <c r="A579" s="50"/>
      <c r="B579" s="50"/>
      <c r="C579" s="4"/>
      <c r="D579" s="9"/>
      <c r="E579" s="22"/>
      <c r="F579" s="77"/>
      <c r="G579" s="78"/>
      <c r="H579" s="80"/>
    </row>
    <row r="580" spans="1:8" x14ac:dyDescent="0.2">
      <c r="A580" s="50"/>
      <c r="B580" s="50"/>
      <c r="C580" s="4" t="s">
        <v>135</v>
      </c>
      <c r="D580" s="9">
        <v>130</v>
      </c>
      <c r="E580" s="22" t="s">
        <v>37</v>
      </c>
      <c r="F580" s="209"/>
      <c r="G580" s="78" t="s">
        <v>13</v>
      </c>
      <c r="H580" s="23">
        <f>ROUND(D580*F580,2)</f>
        <v>0</v>
      </c>
    </row>
    <row r="581" spans="1:8" x14ac:dyDescent="0.2">
      <c r="A581" s="50"/>
      <c r="B581" s="50"/>
      <c r="C581" s="4"/>
      <c r="D581" s="9"/>
      <c r="E581" s="22"/>
      <c r="F581" s="77"/>
      <c r="G581" s="78"/>
      <c r="H581" s="23"/>
    </row>
    <row r="582" spans="1:8" x14ac:dyDescent="0.2">
      <c r="A582" s="50"/>
      <c r="B582" s="50"/>
      <c r="C582" s="4"/>
      <c r="D582" s="9"/>
      <c r="E582" s="22"/>
      <c r="F582" s="77"/>
      <c r="G582" s="78"/>
      <c r="H582" s="23"/>
    </row>
    <row r="583" spans="1:8" x14ac:dyDescent="0.2">
      <c r="A583" s="66" t="s">
        <v>85</v>
      </c>
      <c r="B583" s="4" t="s">
        <v>380</v>
      </c>
      <c r="C583" s="4"/>
      <c r="D583" s="9"/>
      <c r="E583" s="22"/>
      <c r="F583" s="77"/>
      <c r="G583" s="78"/>
      <c r="H583" s="80"/>
    </row>
    <row r="584" spans="1:8" x14ac:dyDescent="0.2">
      <c r="A584" s="50"/>
      <c r="B584" s="50"/>
      <c r="C584" s="4"/>
      <c r="D584" s="9"/>
      <c r="E584" s="22"/>
      <c r="F584" s="77"/>
      <c r="G584" s="78"/>
      <c r="H584" s="80"/>
    </row>
    <row r="585" spans="1:8" x14ac:dyDescent="0.2">
      <c r="A585" s="50"/>
      <c r="B585" s="50"/>
      <c r="C585" s="4" t="s">
        <v>135</v>
      </c>
      <c r="D585" s="9">
        <v>130</v>
      </c>
      <c r="E585" s="22" t="s">
        <v>37</v>
      </c>
      <c r="F585" s="209"/>
      <c r="G585" s="78" t="s">
        <v>13</v>
      </c>
      <c r="H585" s="23">
        <f>ROUND(D585*F585,2)</f>
        <v>0</v>
      </c>
    </row>
    <row r="586" spans="1:8" x14ac:dyDescent="0.2">
      <c r="A586" s="50"/>
      <c r="B586" s="50"/>
      <c r="C586" s="4"/>
      <c r="D586" s="9"/>
      <c r="E586" s="22"/>
      <c r="F586" s="77"/>
      <c r="G586" s="78"/>
      <c r="H586" s="23"/>
    </row>
    <row r="587" spans="1:8" x14ac:dyDescent="0.2">
      <c r="A587" s="50"/>
      <c r="B587" s="50"/>
      <c r="C587" s="4"/>
      <c r="D587" s="9"/>
      <c r="E587" s="22"/>
      <c r="F587" s="77"/>
      <c r="G587" s="78"/>
      <c r="H587" s="23"/>
    </row>
    <row r="588" spans="1:8" x14ac:dyDescent="0.2">
      <c r="A588" s="81" t="s">
        <v>139</v>
      </c>
      <c r="B588" s="3" t="s">
        <v>416</v>
      </c>
      <c r="C588" s="4"/>
      <c r="D588" s="9"/>
      <c r="E588" s="22"/>
      <c r="F588" s="77"/>
      <c r="G588" s="78"/>
      <c r="H588" s="80"/>
    </row>
    <row r="589" spans="1:8" x14ac:dyDescent="0.2">
      <c r="A589" s="50"/>
      <c r="B589" s="50"/>
      <c r="C589" s="4"/>
      <c r="D589" s="9"/>
      <c r="E589" s="22"/>
      <c r="F589" s="77"/>
      <c r="G589" s="78"/>
      <c r="H589" s="80"/>
    </row>
    <row r="590" spans="1:8" x14ac:dyDescent="0.2">
      <c r="A590" s="50"/>
      <c r="B590" s="50"/>
      <c r="C590" s="4" t="s">
        <v>135</v>
      </c>
      <c r="D590" s="9">
        <v>100</v>
      </c>
      <c r="E590" s="22" t="s">
        <v>37</v>
      </c>
      <c r="F590" s="209"/>
      <c r="G590" s="78" t="s">
        <v>13</v>
      </c>
      <c r="H590" s="23">
        <f>ROUND(D590*F590,2)</f>
        <v>0</v>
      </c>
    </row>
    <row r="591" spans="1:8" x14ac:dyDescent="0.2">
      <c r="A591" s="50"/>
      <c r="B591" s="50"/>
      <c r="C591" s="4"/>
      <c r="D591" s="9"/>
      <c r="E591" s="22"/>
      <c r="F591" s="77"/>
      <c r="G591" s="78"/>
      <c r="H591" s="80"/>
    </row>
    <row r="592" spans="1:8" x14ac:dyDescent="0.2">
      <c r="A592" s="50"/>
      <c r="B592" s="50"/>
      <c r="C592" s="4"/>
      <c r="D592" s="9"/>
      <c r="E592" s="22"/>
      <c r="F592" s="77"/>
      <c r="G592" s="78"/>
      <c r="H592" s="80"/>
    </row>
    <row r="593" spans="1:8" ht="96" customHeight="1" x14ac:dyDescent="0.2">
      <c r="A593" s="79" t="s">
        <v>211</v>
      </c>
      <c r="B593" s="73" t="s">
        <v>425</v>
      </c>
      <c r="C593" s="4"/>
      <c r="D593" s="9"/>
      <c r="E593" s="22"/>
      <c r="F593" s="77"/>
      <c r="G593" s="78"/>
      <c r="H593" s="80"/>
    </row>
    <row r="594" spans="1:8" x14ac:dyDescent="0.2">
      <c r="A594" s="50"/>
      <c r="B594" s="50"/>
      <c r="C594" s="4"/>
      <c r="D594" s="9"/>
      <c r="E594" s="22"/>
      <c r="F594" s="77"/>
      <c r="G594" s="78"/>
      <c r="H594" s="80"/>
    </row>
    <row r="595" spans="1:8" x14ac:dyDescent="0.2">
      <c r="A595" s="50"/>
      <c r="B595" s="50"/>
      <c r="C595" s="4"/>
      <c r="D595" s="9"/>
      <c r="E595" s="22"/>
      <c r="F595" s="77"/>
      <c r="G595" s="78"/>
      <c r="H595" s="80"/>
    </row>
    <row r="596" spans="1:8" x14ac:dyDescent="0.2">
      <c r="A596" s="50"/>
      <c r="B596" s="50"/>
      <c r="C596" s="4" t="s">
        <v>7</v>
      </c>
      <c r="D596" s="9">
        <v>15</v>
      </c>
      <c r="E596" s="22" t="s">
        <v>37</v>
      </c>
      <c r="F596" s="209"/>
      <c r="G596" s="78" t="s">
        <v>13</v>
      </c>
      <c r="H596" s="23">
        <f>ROUND(D596*F596,2)</f>
        <v>0</v>
      </c>
    </row>
    <row r="597" spans="1:8" x14ac:dyDescent="0.2">
      <c r="A597" s="50"/>
      <c r="B597" s="50"/>
      <c r="C597" s="4"/>
      <c r="D597" s="9"/>
      <c r="E597" s="22"/>
      <c r="F597" s="77"/>
      <c r="G597" s="78"/>
      <c r="H597" s="23"/>
    </row>
    <row r="598" spans="1:8" x14ac:dyDescent="0.2">
      <c r="A598" s="50"/>
      <c r="B598" s="50"/>
      <c r="C598" s="4"/>
      <c r="D598" s="9"/>
      <c r="E598" s="22"/>
      <c r="F598" s="77"/>
      <c r="G598" s="78"/>
      <c r="H598" s="23"/>
    </row>
    <row r="599" spans="1:8" ht="89.25" x14ac:dyDescent="0.2">
      <c r="A599" s="79" t="s">
        <v>212</v>
      </c>
      <c r="B599" s="67" t="s">
        <v>271</v>
      </c>
      <c r="C599" s="4"/>
      <c r="D599" s="9"/>
      <c r="E599" s="22"/>
      <c r="F599" s="77"/>
      <c r="G599" s="78"/>
      <c r="H599" s="80"/>
    </row>
    <row r="600" spans="1:8" x14ac:dyDescent="0.2">
      <c r="A600" s="50"/>
      <c r="B600" s="50"/>
      <c r="C600" s="4"/>
      <c r="D600" s="9"/>
      <c r="E600" s="22"/>
      <c r="F600" s="77"/>
      <c r="G600" s="78"/>
      <c r="H600" s="80"/>
    </row>
    <row r="601" spans="1:8" x14ac:dyDescent="0.2">
      <c r="A601" s="50"/>
      <c r="B601" s="50"/>
      <c r="C601" s="4"/>
      <c r="D601" s="9"/>
      <c r="E601" s="22"/>
      <c r="F601" s="77"/>
      <c r="G601" s="78"/>
      <c r="H601" s="80"/>
    </row>
    <row r="602" spans="1:8" x14ac:dyDescent="0.2">
      <c r="A602" s="50"/>
      <c r="B602" s="50"/>
      <c r="C602" s="4" t="s">
        <v>7</v>
      </c>
      <c r="D602" s="9">
        <v>10</v>
      </c>
      <c r="E602" s="22" t="s">
        <v>37</v>
      </c>
      <c r="F602" s="209"/>
      <c r="G602" s="78" t="s">
        <v>13</v>
      </c>
      <c r="H602" s="23">
        <f>ROUND(D602*F602,2)</f>
        <v>0</v>
      </c>
    </row>
    <row r="603" spans="1:8" x14ac:dyDescent="0.2">
      <c r="A603" s="50"/>
      <c r="B603" s="50"/>
      <c r="C603" s="4"/>
      <c r="D603" s="9"/>
      <c r="E603" s="22"/>
      <c r="F603" s="77"/>
      <c r="G603" s="78"/>
      <c r="H603" s="23"/>
    </row>
    <row r="604" spans="1:8" x14ac:dyDescent="0.2">
      <c r="A604" s="50"/>
      <c r="B604" s="50"/>
      <c r="C604" s="4"/>
      <c r="D604" s="9"/>
      <c r="E604" s="22"/>
      <c r="F604" s="77"/>
      <c r="G604" s="78"/>
      <c r="H604" s="23"/>
    </row>
    <row r="605" spans="1:8" ht="89.25" x14ac:dyDescent="0.2">
      <c r="A605" s="79" t="s">
        <v>228</v>
      </c>
      <c r="B605" s="73" t="s">
        <v>435</v>
      </c>
      <c r="C605" s="4"/>
      <c r="D605" s="9"/>
      <c r="E605" s="22"/>
      <c r="F605" s="77"/>
      <c r="G605" s="78"/>
      <c r="H605" s="80"/>
    </row>
    <row r="606" spans="1:8" x14ac:dyDescent="0.2">
      <c r="A606" s="50"/>
      <c r="B606" s="50"/>
      <c r="C606" s="4"/>
      <c r="D606" s="9"/>
      <c r="E606" s="22"/>
      <c r="F606" s="77"/>
      <c r="G606" s="78"/>
      <c r="H606" s="80"/>
    </row>
    <row r="607" spans="1:8" x14ac:dyDescent="0.2">
      <c r="A607" s="81" t="s">
        <v>83</v>
      </c>
      <c r="B607" s="81" t="s">
        <v>436</v>
      </c>
      <c r="C607" s="4"/>
      <c r="D607" s="9"/>
      <c r="E607" s="22"/>
      <c r="F607" s="77"/>
      <c r="G607" s="78"/>
      <c r="H607" s="80"/>
    </row>
    <row r="608" spans="1:8" x14ac:dyDescent="0.2">
      <c r="A608" s="50"/>
      <c r="B608" s="50"/>
      <c r="C608" s="4"/>
      <c r="D608" s="9"/>
      <c r="E608" s="22"/>
      <c r="F608" s="77"/>
      <c r="G608" s="78"/>
      <c r="H608" s="80"/>
    </row>
    <row r="609" spans="1:8" x14ac:dyDescent="0.2">
      <c r="A609" s="50"/>
      <c r="B609" s="50"/>
      <c r="C609" s="4" t="s">
        <v>39</v>
      </c>
      <c r="D609" s="9">
        <v>80</v>
      </c>
      <c r="E609" s="22" t="s">
        <v>37</v>
      </c>
      <c r="F609" s="209"/>
      <c r="G609" s="78" t="s">
        <v>13</v>
      </c>
      <c r="H609" s="23">
        <f>ROUND(D609*F609,2)</f>
        <v>0</v>
      </c>
    </row>
    <row r="610" spans="1:8" x14ac:dyDescent="0.2">
      <c r="A610" s="50"/>
      <c r="B610" s="50"/>
      <c r="C610" s="4"/>
      <c r="D610" s="9"/>
      <c r="E610" s="22"/>
      <c r="F610" s="77"/>
      <c r="G610" s="78"/>
      <c r="H610" s="80"/>
    </row>
    <row r="611" spans="1:8" x14ac:dyDescent="0.2">
      <c r="A611" s="50"/>
      <c r="B611" s="50"/>
      <c r="C611" s="4"/>
      <c r="D611" s="9"/>
      <c r="E611" s="22"/>
      <c r="F611" s="77"/>
      <c r="G611" s="78"/>
      <c r="H611" s="80"/>
    </row>
    <row r="612" spans="1:8" x14ac:dyDescent="0.2">
      <c r="A612" s="81" t="s">
        <v>84</v>
      </c>
      <c r="B612" s="81" t="s">
        <v>437</v>
      </c>
      <c r="C612" s="4"/>
      <c r="D612" s="9"/>
      <c r="E612" s="22"/>
      <c r="F612" s="77"/>
      <c r="G612" s="78"/>
      <c r="H612" s="80"/>
    </row>
    <row r="613" spans="1:8" x14ac:dyDescent="0.2">
      <c r="A613" s="50"/>
      <c r="B613" s="50"/>
      <c r="C613" s="4"/>
      <c r="D613" s="9"/>
      <c r="E613" s="22"/>
      <c r="F613" s="77"/>
      <c r="G613" s="78"/>
      <c r="H613" s="80"/>
    </row>
    <row r="614" spans="1:8" x14ac:dyDescent="0.2">
      <c r="A614" s="50"/>
      <c r="B614" s="50"/>
      <c r="C614" s="4" t="s">
        <v>39</v>
      </c>
      <c r="D614" s="9">
        <v>50</v>
      </c>
      <c r="E614" s="22" t="s">
        <v>37</v>
      </c>
      <c r="F614" s="209"/>
      <c r="G614" s="78" t="s">
        <v>13</v>
      </c>
      <c r="H614" s="23">
        <f>ROUND(D614*F614,2)</f>
        <v>0</v>
      </c>
    </row>
    <row r="615" spans="1:8" x14ac:dyDescent="0.2">
      <c r="A615" s="50"/>
      <c r="B615" s="50"/>
      <c r="C615" s="4"/>
      <c r="D615" s="9"/>
      <c r="E615" s="22"/>
      <c r="F615" s="77"/>
      <c r="G615" s="78"/>
      <c r="H615" s="80"/>
    </row>
    <row r="616" spans="1:8" x14ac:dyDescent="0.2">
      <c r="A616" s="50"/>
      <c r="B616" s="50"/>
      <c r="C616" s="4"/>
      <c r="D616" s="9"/>
      <c r="E616" s="22"/>
      <c r="F616" s="77"/>
      <c r="G616" s="78"/>
      <c r="H616" s="80"/>
    </row>
    <row r="617" spans="1:8" x14ac:dyDescent="0.2">
      <c r="A617" s="81" t="s">
        <v>85</v>
      </c>
      <c r="B617" s="81" t="s">
        <v>438</v>
      </c>
      <c r="C617" s="4"/>
      <c r="D617" s="9"/>
      <c r="E617" s="22"/>
      <c r="F617" s="77"/>
      <c r="G617" s="78"/>
      <c r="H617" s="80"/>
    </row>
    <row r="618" spans="1:8" x14ac:dyDescent="0.2">
      <c r="A618" s="50"/>
      <c r="B618" s="50"/>
      <c r="C618" s="4"/>
      <c r="D618" s="9"/>
      <c r="E618" s="22"/>
      <c r="F618" s="77"/>
      <c r="G618" s="78"/>
      <c r="H618" s="80"/>
    </row>
    <row r="619" spans="1:8" x14ac:dyDescent="0.2">
      <c r="A619" s="50"/>
      <c r="B619" s="50"/>
      <c r="C619" s="4" t="s">
        <v>39</v>
      </c>
      <c r="D619" s="9">
        <v>40</v>
      </c>
      <c r="E619" s="22" t="s">
        <v>37</v>
      </c>
      <c r="F619" s="209"/>
      <c r="G619" s="78" t="s">
        <v>13</v>
      </c>
      <c r="H619" s="23">
        <f>ROUND(D619*F619,2)</f>
        <v>0</v>
      </c>
    </row>
    <row r="620" spans="1:8" x14ac:dyDescent="0.2">
      <c r="A620" s="50"/>
      <c r="B620" s="50"/>
      <c r="C620" s="4"/>
      <c r="D620" s="9"/>
      <c r="E620" s="22"/>
      <c r="F620" s="77"/>
      <c r="G620" s="78"/>
      <c r="H620" s="80"/>
    </row>
    <row r="621" spans="1:8" x14ac:dyDescent="0.2">
      <c r="A621" s="50"/>
      <c r="B621" s="50"/>
      <c r="C621" s="4"/>
      <c r="D621" s="9"/>
      <c r="E621" s="22"/>
      <c r="F621" s="77"/>
      <c r="G621" s="78"/>
      <c r="H621" s="80"/>
    </row>
    <row r="622" spans="1:8" ht="102" x14ac:dyDescent="0.2">
      <c r="A622" s="79" t="s">
        <v>235</v>
      </c>
      <c r="B622" s="73" t="s">
        <v>439</v>
      </c>
      <c r="C622" s="4"/>
      <c r="D622" s="9"/>
      <c r="E622" s="22"/>
      <c r="F622" s="77"/>
      <c r="G622" s="78"/>
      <c r="H622" s="80"/>
    </row>
    <row r="623" spans="1:8" x14ac:dyDescent="0.2">
      <c r="A623" s="50"/>
      <c r="B623" s="50"/>
      <c r="C623" s="4"/>
      <c r="D623" s="9"/>
      <c r="E623" s="22"/>
      <c r="F623" s="77"/>
      <c r="G623" s="78"/>
      <c r="H623" s="80"/>
    </row>
    <row r="624" spans="1:8" x14ac:dyDescent="0.2">
      <c r="A624" s="81" t="s">
        <v>83</v>
      </c>
      <c r="B624" s="81" t="s">
        <v>440</v>
      </c>
      <c r="C624" s="4"/>
      <c r="D624" s="9"/>
      <c r="E624" s="22"/>
      <c r="F624" s="77"/>
      <c r="G624" s="78"/>
      <c r="H624" s="80"/>
    </row>
    <row r="625" spans="1:8" x14ac:dyDescent="0.2">
      <c r="A625" s="50"/>
      <c r="B625" s="50"/>
      <c r="C625" s="4"/>
      <c r="D625" s="9"/>
      <c r="E625" s="22"/>
      <c r="F625" s="77"/>
      <c r="G625" s="78"/>
      <c r="H625" s="80"/>
    </row>
    <row r="626" spans="1:8" x14ac:dyDescent="0.2">
      <c r="A626" s="50"/>
      <c r="B626" s="50"/>
      <c r="C626" s="4" t="s">
        <v>39</v>
      </c>
      <c r="D626" s="9">
        <v>40</v>
      </c>
      <c r="E626" s="22" t="s">
        <v>37</v>
      </c>
      <c r="F626" s="209"/>
      <c r="G626" s="78" t="s">
        <v>13</v>
      </c>
      <c r="H626" s="23">
        <f>ROUND(D626*F626,2)</f>
        <v>0</v>
      </c>
    </row>
    <row r="627" spans="1:8" x14ac:dyDescent="0.2">
      <c r="A627" s="50"/>
      <c r="B627" s="50"/>
      <c r="C627" s="4"/>
      <c r="D627" s="9"/>
      <c r="E627" s="22"/>
      <c r="F627" s="77"/>
      <c r="G627" s="78"/>
      <c r="H627" s="80"/>
    </row>
    <row r="628" spans="1:8" x14ac:dyDescent="0.2">
      <c r="A628" s="50"/>
      <c r="B628" s="50"/>
      <c r="C628" s="4"/>
      <c r="D628" s="9"/>
      <c r="E628" s="22"/>
      <c r="F628" s="77"/>
      <c r="G628" s="78"/>
      <c r="H628" s="80"/>
    </row>
    <row r="629" spans="1:8" x14ac:dyDescent="0.2">
      <c r="A629" s="81" t="s">
        <v>84</v>
      </c>
      <c r="B629" s="81" t="s">
        <v>441</v>
      </c>
      <c r="C629" s="4"/>
      <c r="D629" s="9"/>
      <c r="E629" s="22"/>
      <c r="F629" s="77"/>
      <c r="G629" s="78"/>
      <c r="H629" s="80"/>
    </row>
    <row r="630" spans="1:8" x14ac:dyDescent="0.2">
      <c r="A630" s="50"/>
      <c r="B630" s="50"/>
      <c r="C630" s="4"/>
      <c r="D630" s="9"/>
      <c r="E630" s="22"/>
      <c r="F630" s="77"/>
      <c r="G630" s="78"/>
      <c r="H630" s="80"/>
    </row>
    <row r="631" spans="1:8" x14ac:dyDescent="0.2">
      <c r="A631" s="50"/>
      <c r="B631" s="50"/>
      <c r="C631" s="4" t="s">
        <v>39</v>
      </c>
      <c r="D631" s="9">
        <v>20</v>
      </c>
      <c r="E631" s="22" t="s">
        <v>37</v>
      </c>
      <c r="F631" s="209"/>
      <c r="G631" s="78" t="s">
        <v>13</v>
      </c>
      <c r="H631" s="23">
        <f>ROUND(D631*F631,2)</f>
        <v>0</v>
      </c>
    </row>
    <row r="632" spans="1:8" x14ac:dyDescent="0.2">
      <c r="A632" s="50"/>
      <c r="B632" s="50"/>
      <c r="C632" s="4"/>
      <c r="D632" s="9"/>
      <c r="E632" s="22"/>
      <c r="F632" s="77"/>
      <c r="G632" s="78"/>
      <c r="H632" s="80"/>
    </row>
    <row r="633" spans="1:8" x14ac:dyDescent="0.2">
      <c r="A633" s="50"/>
      <c r="B633" s="50"/>
      <c r="C633" s="4"/>
      <c r="D633" s="9"/>
      <c r="E633" s="22"/>
      <c r="F633" s="77"/>
      <c r="G633" s="78"/>
      <c r="H633" s="80"/>
    </row>
    <row r="634" spans="1:8" ht="123" customHeight="1" x14ac:dyDescent="0.2">
      <c r="A634" s="79" t="s">
        <v>244</v>
      </c>
      <c r="B634" s="24" t="s">
        <v>242</v>
      </c>
      <c r="C634" s="4"/>
      <c r="D634" s="9"/>
      <c r="E634" s="22"/>
      <c r="F634" s="77"/>
      <c r="G634" s="78"/>
      <c r="H634" s="80"/>
    </row>
    <row r="635" spans="1:8" x14ac:dyDescent="0.2">
      <c r="A635" s="50"/>
      <c r="B635" s="50"/>
      <c r="C635" s="4"/>
      <c r="D635" s="9"/>
      <c r="E635" s="22"/>
      <c r="F635" s="77"/>
      <c r="G635" s="78"/>
      <c r="H635" s="80"/>
    </row>
    <row r="636" spans="1:8" x14ac:dyDescent="0.2">
      <c r="A636" s="50"/>
      <c r="B636" s="50"/>
      <c r="C636" s="4"/>
      <c r="D636" s="9"/>
      <c r="E636" s="22"/>
      <c r="F636" s="77"/>
      <c r="G636" s="78"/>
      <c r="H636" s="80"/>
    </row>
    <row r="637" spans="1:8" x14ac:dyDescent="0.2">
      <c r="A637" s="50"/>
      <c r="B637" s="50"/>
      <c r="C637" s="4" t="s">
        <v>2</v>
      </c>
      <c r="D637" s="9">
        <v>1</v>
      </c>
      <c r="E637" s="22" t="s">
        <v>37</v>
      </c>
      <c r="F637" s="209"/>
      <c r="G637" s="78" t="s">
        <v>13</v>
      </c>
      <c r="H637" s="23">
        <f>ROUND(D637*F637,2)</f>
        <v>0</v>
      </c>
    </row>
    <row r="638" spans="1:8" x14ac:dyDescent="0.2">
      <c r="A638" s="50"/>
      <c r="B638" s="50"/>
      <c r="C638" s="4"/>
      <c r="D638" s="9"/>
      <c r="E638" s="22"/>
      <c r="F638" s="77"/>
      <c r="G638" s="78"/>
      <c r="H638" s="80"/>
    </row>
    <row r="639" spans="1:8" x14ac:dyDescent="0.2">
      <c r="A639" s="50"/>
      <c r="B639" s="50"/>
      <c r="C639" s="4"/>
      <c r="D639" s="9"/>
      <c r="E639" s="22"/>
      <c r="F639" s="77"/>
      <c r="G639" s="78"/>
      <c r="H639" s="80"/>
    </row>
    <row r="640" spans="1:8" ht="127.5" x14ac:dyDescent="0.2">
      <c r="A640" s="79" t="s">
        <v>245</v>
      </c>
      <c r="B640" s="82" t="s">
        <v>495</v>
      </c>
      <c r="C640" s="4"/>
      <c r="D640" s="9"/>
      <c r="E640" s="22"/>
      <c r="F640" s="77"/>
      <c r="G640" s="78"/>
      <c r="H640" s="80"/>
    </row>
    <row r="641" spans="1:8" x14ac:dyDescent="0.2">
      <c r="A641" s="50"/>
      <c r="B641" s="50"/>
      <c r="C641" s="4"/>
      <c r="D641" s="9"/>
      <c r="E641" s="22"/>
      <c r="F641" s="77"/>
      <c r="G641" s="78"/>
      <c r="H641" s="80"/>
    </row>
    <row r="642" spans="1:8" x14ac:dyDescent="0.2">
      <c r="A642" s="50"/>
      <c r="B642" s="50"/>
      <c r="C642" s="4"/>
      <c r="D642" s="9"/>
      <c r="E642" s="22"/>
      <c r="F642" s="77"/>
      <c r="G642" s="78"/>
      <c r="H642" s="80"/>
    </row>
    <row r="643" spans="1:8" x14ac:dyDescent="0.2">
      <c r="A643" s="50"/>
      <c r="B643" s="50"/>
      <c r="C643" s="4" t="s">
        <v>7</v>
      </c>
      <c r="D643" s="9">
        <v>65</v>
      </c>
      <c r="E643" s="22" t="s">
        <v>37</v>
      </c>
      <c r="F643" s="209"/>
      <c r="G643" s="78" t="s">
        <v>13</v>
      </c>
      <c r="H643" s="23">
        <f>ROUND(D643*F643,2)</f>
        <v>0</v>
      </c>
    </row>
    <row r="644" spans="1:8" x14ac:dyDescent="0.2">
      <c r="A644" s="50"/>
      <c r="B644" s="50"/>
      <c r="C644" s="4"/>
      <c r="D644" s="9"/>
      <c r="E644" s="22"/>
      <c r="F644" s="77"/>
      <c r="G644" s="78"/>
      <c r="H644" s="80"/>
    </row>
    <row r="645" spans="1:8" x14ac:dyDescent="0.2">
      <c r="A645" s="50"/>
      <c r="B645" s="50"/>
      <c r="C645" s="4"/>
      <c r="D645" s="9"/>
      <c r="E645" s="22"/>
      <c r="F645" s="77"/>
      <c r="G645" s="78"/>
      <c r="H645" s="80"/>
    </row>
    <row r="646" spans="1:8" ht="191.25" x14ac:dyDescent="0.2">
      <c r="A646" s="75" t="s">
        <v>366</v>
      </c>
      <c r="B646" s="21" t="s">
        <v>496</v>
      </c>
      <c r="D646" s="9"/>
      <c r="E646" s="61"/>
      <c r="F646" s="63"/>
      <c r="G646" s="61"/>
      <c r="H646" s="64"/>
    </row>
    <row r="647" spans="1:8" x14ac:dyDescent="0.2">
      <c r="A647" s="60"/>
      <c r="D647" s="9"/>
      <c r="E647" s="61"/>
      <c r="F647" s="63"/>
      <c r="G647" s="61"/>
      <c r="H647" s="64"/>
    </row>
    <row r="648" spans="1:8" x14ac:dyDescent="0.2">
      <c r="A648" s="60"/>
      <c r="D648" s="9"/>
      <c r="E648" s="61"/>
      <c r="F648" s="63"/>
      <c r="G648" s="61"/>
      <c r="H648" s="64"/>
    </row>
    <row r="649" spans="1:8" x14ac:dyDescent="0.2">
      <c r="A649" s="60"/>
      <c r="C649" s="1" t="s">
        <v>2</v>
      </c>
      <c r="D649" s="9">
        <v>3</v>
      </c>
      <c r="E649" s="69" t="s">
        <v>37</v>
      </c>
      <c r="F649" s="208"/>
      <c r="G649" s="69" t="s">
        <v>13</v>
      </c>
      <c r="H649" s="23">
        <f>ROUND(D649*F649,2)</f>
        <v>0</v>
      </c>
    </row>
    <row r="650" spans="1:8" x14ac:dyDescent="0.2">
      <c r="A650" s="50"/>
      <c r="B650" s="50"/>
      <c r="C650" s="4"/>
      <c r="D650" s="9"/>
      <c r="E650" s="22"/>
      <c r="F650" s="77"/>
      <c r="G650" s="78"/>
      <c r="H650" s="80"/>
    </row>
    <row r="651" spans="1:8" x14ac:dyDescent="0.2">
      <c r="A651" s="50"/>
      <c r="B651" s="50"/>
      <c r="C651" s="4"/>
      <c r="D651" s="9"/>
      <c r="E651" s="22"/>
      <c r="F651" s="77"/>
      <c r="G651" s="78"/>
      <c r="H651" s="80"/>
    </row>
    <row r="652" spans="1:8" ht="178.5" x14ac:dyDescent="0.2">
      <c r="A652" s="75" t="s">
        <v>367</v>
      </c>
      <c r="B652" s="21" t="s">
        <v>546</v>
      </c>
      <c r="D652" s="9"/>
      <c r="E652" s="61"/>
      <c r="F652" s="63"/>
      <c r="G652" s="61"/>
      <c r="H652" s="64"/>
    </row>
    <row r="653" spans="1:8" x14ac:dyDescent="0.2">
      <c r="A653" s="60"/>
      <c r="D653" s="9"/>
      <c r="E653" s="61"/>
      <c r="F653" s="63"/>
      <c r="G653" s="61"/>
      <c r="H653" s="64"/>
    </row>
    <row r="654" spans="1:8" x14ac:dyDescent="0.2">
      <c r="A654" s="60"/>
      <c r="D654" s="9"/>
      <c r="E654" s="61"/>
      <c r="F654" s="63"/>
      <c r="G654" s="61"/>
      <c r="H654" s="64"/>
    </row>
    <row r="655" spans="1:8" x14ac:dyDescent="0.2">
      <c r="A655" s="60"/>
      <c r="C655" s="1" t="s">
        <v>2</v>
      </c>
      <c r="D655" s="9">
        <v>1</v>
      </c>
      <c r="E655" s="69" t="s">
        <v>37</v>
      </c>
      <c r="F655" s="208"/>
      <c r="G655" s="69" t="s">
        <v>13</v>
      </c>
      <c r="H655" s="23">
        <f>ROUND(D655*F655,2)</f>
        <v>0</v>
      </c>
    </row>
    <row r="656" spans="1:8" x14ac:dyDescent="0.2">
      <c r="A656" s="50"/>
      <c r="B656" s="50"/>
      <c r="C656" s="4"/>
      <c r="D656" s="9"/>
      <c r="E656" s="22"/>
      <c r="F656" s="77"/>
      <c r="G656" s="78"/>
      <c r="H656" s="80"/>
    </row>
    <row r="657" spans="1:8" x14ac:dyDescent="0.2">
      <c r="A657" s="50"/>
      <c r="B657" s="50"/>
      <c r="C657" s="4"/>
      <c r="D657" s="9"/>
      <c r="E657" s="22"/>
      <c r="F657" s="77"/>
      <c r="G657" s="78"/>
      <c r="H657" s="80"/>
    </row>
    <row r="658" spans="1:8" ht="153" x14ac:dyDescent="0.2">
      <c r="A658" s="54" t="s">
        <v>368</v>
      </c>
      <c r="B658" s="21" t="s">
        <v>446</v>
      </c>
      <c r="D658" s="9"/>
      <c r="F658" s="1"/>
      <c r="H658" s="1"/>
    </row>
    <row r="659" spans="1:8" x14ac:dyDescent="0.2">
      <c r="B659" s="24"/>
      <c r="D659" s="9"/>
      <c r="F659" s="1"/>
      <c r="H659" s="1"/>
    </row>
    <row r="660" spans="1:8" x14ac:dyDescent="0.2">
      <c r="B660" s="24"/>
      <c r="D660" s="9"/>
      <c r="F660" s="1"/>
      <c r="H660" s="1"/>
    </row>
    <row r="661" spans="1:8" x14ac:dyDescent="0.2">
      <c r="B661" s="24"/>
      <c r="C661" s="4" t="s">
        <v>2</v>
      </c>
      <c r="D661" s="9">
        <v>2</v>
      </c>
      <c r="E661" s="22" t="s">
        <v>37</v>
      </c>
      <c r="F661" s="206"/>
      <c r="G661" s="22" t="s">
        <v>13</v>
      </c>
      <c r="H661" s="23">
        <f>ROUND(D661*F661,2)</f>
        <v>0</v>
      </c>
    </row>
    <row r="662" spans="1:8" x14ac:dyDescent="0.2">
      <c r="D662" s="9"/>
      <c r="F662" s="1"/>
      <c r="H662" s="1"/>
    </row>
    <row r="663" spans="1:8" x14ac:dyDescent="0.2">
      <c r="D663" s="9"/>
      <c r="F663" s="1"/>
      <c r="H663" s="1"/>
    </row>
    <row r="664" spans="1:8" ht="162.75" customHeight="1" x14ac:dyDescent="0.2">
      <c r="A664" s="54" t="s">
        <v>369</v>
      </c>
      <c r="B664" s="21" t="s">
        <v>531</v>
      </c>
      <c r="D664" s="9"/>
      <c r="F664" s="1"/>
      <c r="H664" s="1"/>
    </row>
    <row r="665" spans="1:8" x14ac:dyDescent="0.2">
      <c r="B665" s="24"/>
      <c r="D665" s="9"/>
      <c r="F665" s="1"/>
      <c r="H665" s="1"/>
    </row>
    <row r="666" spans="1:8" x14ac:dyDescent="0.2">
      <c r="B666" s="24"/>
      <c r="D666" s="9"/>
      <c r="F666" s="1"/>
      <c r="H666" s="1"/>
    </row>
    <row r="667" spans="1:8" x14ac:dyDescent="0.2">
      <c r="B667" s="24"/>
      <c r="C667" s="4" t="s">
        <v>2</v>
      </c>
      <c r="D667" s="9">
        <v>1</v>
      </c>
      <c r="E667" s="22" t="s">
        <v>37</v>
      </c>
      <c r="F667" s="206"/>
      <c r="G667" s="22" t="s">
        <v>13</v>
      </c>
      <c r="H667" s="23">
        <f>ROUND(D667*F667,2)</f>
        <v>0</v>
      </c>
    </row>
    <row r="668" spans="1:8" x14ac:dyDescent="0.2">
      <c r="A668" s="50"/>
      <c r="B668" s="50"/>
      <c r="C668" s="4"/>
      <c r="D668" s="9"/>
      <c r="E668" s="22"/>
      <c r="F668" s="77"/>
      <c r="G668" s="78"/>
      <c r="H668" s="80"/>
    </row>
    <row r="669" spans="1:8" x14ac:dyDescent="0.2">
      <c r="A669" s="50"/>
      <c r="B669" s="50"/>
      <c r="C669" s="4"/>
      <c r="D669" s="9"/>
      <c r="E669" s="22"/>
      <c r="F669" s="77"/>
      <c r="G669" s="78"/>
      <c r="H669" s="80"/>
    </row>
    <row r="670" spans="1:8" ht="72.75" customHeight="1" x14ac:dyDescent="0.2">
      <c r="A670" s="79" t="s">
        <v>370</v>
      </c>
      <c r="B670" s="21" t="s">
        <v>428</v>
      </c>
      <c r="C670" s="50"/>
      <c r="D670" s="51"/>
      <c r="E670" s="50"/>
      <c r="F670" s="48"/>
      <c r="G670" s="49"/>
      <c r="H670" s="50"/>
    </row>
    <row r="671" spans="1:8" x14ac:dyDescent="0.2">
      <c r="A671" s="50"/>
      <c r="B671" s="50"/>
      <c r="C671" s="50"/>
      <c r="D671" s="51"/>
      <c r="E671" s="50"/>
      <c r="F671" s="48"/>
      <c r="G671" s="49"/>
      <c r="H671" s="50"/>
    </row>
    <row r="672" spans="1:8" x14ac:dyDescent="0.2">
      <c r="A672" s="50"/>
      <c r="B672" s="50"/>
      <c r="C672" s="50"/>
      <c r="D672" s="51"/>
      <c r="E672" s="50"/>
      <c r="F672" s="48"/>
      <c r="G672" s="49"/>
      <c r="H672" s="50"/>
    </row>
    <row r="673" spans="1:8" x14ac:dyDescent="0.2">
      <c r="A673" s="50"/>
      <c r="B673" s="50"/>
      <c r="C673" s="4" t="s">
        <v>0</v>
      </c>
      <c r="D673" s="9">
        <v>3</v>
      </c>
      <c r="E673" s="22" t="s">
        <v>37</v>
      </c>
      <c r="F673" s="209"/>
      <c r="G673" s="78" t="s">
        <v>13</v>
      </c>
      <c r="H673" s="23">
        <f>ROUND(D673*F673,2)</f>
        <v>0</v>
      </c>
    </row>
    <row r="674" spans="1:8" x14ac:dyDescent="0.2">
      <c r="A674" s="50"/>
      <c r="B674" s="50"/>
      <c r="C674" s="4"/>
      <c r="D674" s="9"/>
      <c r="E674" s="22"/>
      <c r="F674" s="77"/>
      <c r="G674" s="78"/>
      <c r="H674" s="80"/>
    </row>
    <row r="675" spans="1:8" x14ac:dyDescent="0.2">
      <c r="A675" s="50"/>
      <c r="B675" s="50"/>
      <c r="C675" s="4"/>
      <c r="D675" s="9"/>
      <c r="E675" s="22"/>
      <c r="F675" s="77"/>
      <c r="G675" s="78"/>
      <c r="H675" s="80"/>
    </row>
    <row r="676" spans="1:8" ht="119.25" customHeight="1" x14ac:dyDescent="0.2">
      <c r="A676" s="79" t="s">
        <v>429</v>
      </c>
      <c r="B676" s="82" t="s">
        <v>532</v>
      </c>
      <c r="C676" s="4"/>
      <c r="D676" s="9"/>
      <c r="E676" s="22"/>
      <c r="F676" s="77"/>
      <c r="G676" s="78"/>
      <c r="H676" s="80"/>
    </row>
    <row r="677" spans="1:8" x14ac:dyDescent="0.2">
      <c r="A677" s="50"/>
      <c r="B677" s="50"/>
      <c r="C677" s="4"/>
      <c r="D677" s="9"/>
      <c r="E677" s="22"/>
      <c r="F677" s="77"/>
      <c r="G677" s="78"/>
      <c r="H677" s="80"/>
    </row>
    <row r="678" spans="1:8" x14ac:dyDescent="0.2">
      <c r="A678" s="66" t="s">
        <v>83</v>
      </c>
      <c r="B678" s="3" t="s">
        <v>431</v>
      </c>
      <c r="C678" s="4"/>
      <c r="D678" s="9"/>
      <c r="E678" s="22"/>
      <c r="F678" s="77"/>
      <c r="G678" s="78"/>
      <c r="H678" s="80"/>
    </row>
    <row r="679" spans="1:8" x14ac:dyDescent="0.2">
      <c r="A679" s="50"/>
      <c r="B679" s="50"/>
      <c r="C679" s="4"/>
      <c r="D679" s="9"/>
      <c r="E679" s="22"/>
      <c r="F679" s="77"/>
      <c r="G679" s="78"/>
      <c r="H679" s="80"/>
    </row>
    <row r="680" spans="1:8" x14ac:dyDescent="0.2">
      <c r="A680" s="50"/>
      <c r="B680" s="50"/>
      <c r="C680" s="3" t="s">
        <v>287</v>
      </c>
      <c r="D680" s="9">
        <v>6</v>
      </c>
      <c r="E680" s="22" t="s">
        <v>37</v>
      </c>
      <c r="F680" s="209"/>
      <c r="G680" s="78" t="s">
        <v>13</v>
      </c>
      <c r="H680" s="23">
        <f>ROUND(D680*F680,2)</f>
        <v>0</v>
      </c>
    </row>
    <row r="681" spans="1:8" x14ac:dyDescent="0.2">
      <c r="A681" s="50"/>
      <c r="B681" s="50"/>
      <c r="C681" s="4"/>
      <c r="D681" s="9"/>
      <c r="E681" s="22"/>
      <c r="F681" s="77"/>
      <c r="G681" s="78"/>
      <c r="H681" s="80"/>
    </row>
    <row r="682" spans="1:8" x14ac:dyDescent="0.2">
      <c r="A682" s="50"/>
      <c r="B682" s="50"/>
      <c r="C682" s="4"/>
      <c r="D682" s="9"/>
      <c r="E682" s="22"/>
      <c r="F682" s="77"/>
      <c r="G682" s="78"/>
      <c r="H682" s="80"/>
    </row>
    <row r="683" spans="1:8" x14ac:dyDescent="0.2">
      <c r="A683" s="66" t="s">
        <v>84</v>
      </c>
      <c r="B683" s="3" t="s">
        <v>432</v>
      </c>
      <c r="C683" s="4"/>
      <c r="D683" s="9"/>
      <c r="E683" s="22"/>
      <c r="F683" s="77"/>
      <c r="G683" s="78"/>
      <c r="H683" s="80"/>
    </row>
    <row r="684" spans="1:8" x14ac:dyDescent="0.2">
      <c r="A684" s="50"/>
      <c r="B684" s="50"/>
      <c r="C684" s="4"/>
      <c r="D684" s="9"/>
      <c r="E684" s="22"/>
      <c r="F684" s="77"/>
      <c r="G684" s="78"/>
      <c r="H684" s="80"/>
    </row>
    <row r="685" spans="1:8" x14ac:dyDescent="0.2">
      <c r="A685" s="50"/>
      <c r="B685" s="50"/>
      <c r="C685" s="3" t="s">
        <v>287</v>
      </c>
      <c r="D685" s="9">
        <v>22</v>
      </c>
      <c r="E685" s="22" t="s">
        <v>37</v>
      </c>
      <c r="F685" s="209"/>
      <c r="G685" s="78" t="s">
        <v>13</v>
      </c>
      <c r="H685" s="23">
        <f>ROUND(D685*F685,2)</f>
        <v>0</v>
      </c>
    </row>
    <row r="686" spans="1:8" x14ac:dyDescent="0.2">
      <c r="A686" s="50"/>
      <c r="B686" s="50"/>
      <c r="C686" s="4"/>
      <c r="D686" s="9"/>
      <c r="E686" s="22"/>
      <c r="F686" s="77"/>
      <c r="G686" s="78"/>
      <c r="H686" s="23"/>
    </row>
    <row r="687" spans="1:8" x14ac:dyDescent="0.2">
      <c r="A687" s="50"/>
      <c r="B687" s="50"/>
      <c r="C687" s="4"/>
      <c r="D687" s="9"/>
      <c r="E687" s="22"/>
      <c r="F687" s="77"/>
      <c r="G687" s="78"/>
      <c r="H687" s="23"/>
    </row>
    <row r="688" spans="1:8" x14ac:dyDescent="0.2">
      <c r="A688" s="66" t="s">
        <v>85</v>
      </c>
      <c r="B688" s="3" t="s">
        <v>433</v>
      </c>
      <c r="C688" s="4"/>
      <c r="D688" s="9"/>
      <c r="E688" s="22"/>
      <c r="F688" s="77"/>
      <c r="G688" s="78"/>
      <c r="H688" s="80"/>
    </row>
    <row r="689" spans="1:8" x14ac:dyDescent="0.2">
      <c r="A689" s="50"/>
      <c r="B689" s="50"/>
      <c r="C689" s="4"/>
      <c r="D689" s="9"/>
      <c r="E689" s="22"/>
      <c r="F689" s="77"/>
      <c r="G689" s="78"/>
      <c r="H689" s="80"/>
    </row>
    <row r="690" spans="1:8" x14ac:dyDescent="0.2">
      <c r="A690" s="50"/>
      <c r="B690" s="50"/>
      <c r="C690" s="3" t="s">
        <v>287</v>
      </c>
      <c r="D690" s="9">
        <v>16</v>
      </c>
      <c r="E690" s="22" t="s">
        <v>37</v>
      </c>
      <c r="F690" s="209"/>
      <c r="G690" s="78" t="s">
        <v>13</v>
      </c>
      <c r="H690" s="23">
        <f>ROUND(D690*F690,2)</f>
        <v>0</v>
      </c>
    </row>
    <row r="691" spans="1:8" x14ac:dyDescent="0.2">
      <c r="A691" s="50"/>
      <c r="B691" s="50"/>
      <c r="C691" s="4"/>
      <c r="D691" s="9"/>
      <c r="E691" s="22"/>
      <c r="F691" s="77"/>
      <c r="G691" s="78"/>
      <c r="H691" s="23"/>
    </row>
    <row r="692" spans="1:8" x14ac:dyDescent="0.2">
      <c r="A692" s="50"/>
      <c r="B692" s="50"/>
      <c r="C692" s="4"/>
      <c r="D692" s="9"/>
      <c r="E692" s="22"/>
      <c r="F692" s="77"/>
      <c r="G692" s="78"/>
      <c r="H692" s="23"/>
    </row>
    <row r="693" spans="1:8" x14ac:dyDescent="0.2">
      <c r="A693" s="81" t="s">
        <v>139</v>
      </c>
      <c r="B693" s="81" t="s">
        <v>434</v>
      </c>
      <c r="C693" s="66"/>
      <c r="D693" s="51"/>
      <c r="E693" s="52"/>
      <c r="F693" s="77"/>
      <c r="G693" s="78"/>
      <c r="H693" s="80"/>
    </row>
    <row r="694" spans="1:8" x14ac:dyDescent="0.2">
      <c r="A694" s="50"/>
      <c r="B694" s="50"/>
      <c r="C694" s="66"/>
      <c r="D694" s="51"/>
      <c r="E694" s="52"/>
      <c r="F694" s="77"/>
      <c r="G694" s="78"/>
      <c r="H694" s="80"/>
    </row>
    <row r="695" spans="1:8" x14ac:dyDescent="0.2">
      <c r="A695" s="50"/>
      <c r="B695" s="50"/>
      <c r="C695" s="81" t="s">
        <v>287</v>
      </c>
      <c r="D695" s="51">
        <v>5</v>
      </c>
      <c r="E695" s="52" t="s">
        <v>37</v>
      </c>
      <c r="F695" s="209"/>
      <c r="G695" s="78" t="s">
        <v>13</v>
      </c>
      <c r="H695" s="83">
        <f>ROUND(D695*F695,2)</f>
        <v>0</v>
      </c>
    </row>
    <row r="696" spans="1:8" x14ac:dyDescent="0.2">
      <c r="A696" s="50"/>
      <c r="B696" s="50"/>
      <c r="C696" s="4"/>
      <c r="D696" s="9"/>
      <c r="E696" s="22"/>
      <c r="F696" s="77"/>
      <c r="G696" s="78"/>
      <c r="H696" s="23"/>
    </row>
    <row r="697" spans="1:8" x14ac:dyDescent="0.2">
      <c r="A697" s="50"/>
      <c r="B697" s="50"/>
      <c r="C697" s="4"/>
      <c r="D697" s="9"/>
      <c r="E697" s="22"/>
      <c r="F697" s="77"/>
      <c r="G697" s="78"/>
      <c r="H697" s="23"/>
    </row>
    <row r="698" spans="1:8" ht="127.5" x14ac:dyDescent="0.2">
      <c r="A698" s="79" t="s">
        <v>430</v>
      </c>
      <c r="B698" s="73" t="s">
        <v>480</v>
      </c>
      <c r="C698" s="4"/>
      <c r="D698" s="9"/>
      <c r="E698" s="22"/>
      <c r="F698" s="77"/>
      <c r="G698" s="78"/>
      <c r="H698" s="23"/>
    </row>
    <row r="699" spans="1:8" x14ac:dyDescent="0.2">
      <c r="A699" s="50"/>
      <c r="B699" s="50"/>
      <c r="C699" s="4"/>
      <c r="D699" s="9"/>
      <c r="E699" s="22"/>
      <c r="F699" s="77"/>
      <c r="G699" s="78"/>
      <c r="H699" s="23"/>
    </row>
    <row r="700" spans="1:8" x14ac:dyDescent="0.2">
      <c r="A700" s="3" t="s">
        <v>83</v>
      </c>
      <c r="B700" s="3" t="s">
        <v>476</v>
      </c>
      <c r="C700" s="4"/>
      <c r="D700" s="84"/>
      <c r="E700" s="4"/>
      <c r="F700" s="4"/>
      <c r="G700" s="4"/>
      <c r="H700" s="4"/>
    </row>
    <row r="701" spans="1:8" x14ac:dyDescent="0.2">
      <c r="A701" s="4"/>
      <c r="B701" s="4"/>
      <c r="C701" s="4"/>
      <c r="D701" s="84"/>
      <c r="E701" s="4"/>
      <c r="F701" s="4"/>
      <c r="G701" s="4"/>
      <c r="H701" s="4"/>
    </row>
    <row r="702" spans="1:8" x14ac:dyDescent="0.2">
      <c r="B702" s="4"/>
      <c r="C702" s="85" t="s">
        <v>2</v>
      </c>
      <c r="D702" s="84">
        <v>20</v>
      </c>
      <c r="E702" s="22" t="s">
        <v>15</v>
      </c>
      <c r="F702" s="210"/>
      <c r="G702" s="22" t="s">
        <v>13</v>
      </c>
      <c r="H702" s="23">
        <f>ROUND(D702*F702,2)</f>
        <v>0</v>
      </c>
    </row>
    <row r="703" spans="1:8" x14ac:dyDescent="0.2">
      <c r="B703" s="4"/>
      <c r="C703" s="85"/>
      <c r="D703" s="84"/>
      <c r="E703" s="22"/>
      <c r="F703" s="86"/>
      <c r="G703" s="22"/>
      <c r="H703" s="23"/>
    </row>
    <row r="704" spans="1:8" x14ac:dyDescent="0.2">
      <c r="B704" s="4"/>
      <c r="C704" s="85"/>
      <c r="D704" s="84"/>
      <c r="E704" s="22"/>
      <c r="F704" s="86"/>
      <c r="G704" s="22"/>
      <c r="H704" s="23"/>
    </row>
    <row r="705" spans="1:8" x14ac:dyDescent="0.2">
      <c r="A705" s="3" t="s">
        <v>84</v>
      </c>
      <c r="B705" s="3" t="s">
        <v>477</v>
      </c>
      <c r="C705" s="4"/>
      <c r="D705" s="84"/>
      <c r="E705" s="4"/>
      <c r="F705" s="4"/>
      <c r="G705" s="4"/>
      <c r="H705" s="4"/>
    </row>
    <row r="706" spans="1:8" x14ac:dyDescent="0.2">
      <c r="A706" s="4"/>
      <c r="B706" s="4"/>
      <c r="C706" s="4"/>
      <c r="D706" s="84"/>
      <c r="E706" s="4"/>
      <c r="F706" s="4"/>
      <c r="G706" s="4"/>
      <c r="H706" s="4"/>
    </row>
    <row r="707" spans="1:8" x14ac:dyDescent="0.2">
      <c r="B707" s="4"/>
      <c r="C707" s="85" t="s">
        <v>2</v>
      </c>
      <c r="D707" s="84">
        <v>15</v>
      </c>
      <c r="E707" s="22" t="s">
        <v>15</v>
      </c>
      <c r="F707" s="210"/>
      <c r="G707" s="22" t="s">
        <v>13</v>
      </c>
      <c r="H707" s="23">
        <f>ROUND(D707*F707,2)</f>
        <v>0</v>
      </c>
    </row>
    <row r="708" spans="1:8" x14ac:dyDescent="0.2">
      <c r="B708" s="4"/>
      <c r="C708" s="85"/>
      <c r="D708" s="84"/>
      <c r="E708" s="22"/>
      <c r="F708" s="86"/>
      <c r="G708" s="22"/>
      <c r="H708" s="23"/>
    </row>
    <row r="709" spans="1:8" x14ac:dyDescent="0.2">
      <c r="B709" s="4"/>
      <c r="C709" s="85"/>
      <c r="D709" s="84"/>
      <c r="E709" s="22"/>
      <c r="F709" s="86"/>
      <c r="G709" s="22"/>
      <c r="H709" s="23"/>
    </row>
    <row r="710" spans="1:8" x14ac:dyDescent="0.2">
      <c r="A710" s="3" t="s">
        <v>85</v>
      </c>
      <c r="B710" s="3" t="s">
        <v>478</v>
      </c>
      <c r="C710" s="4"/>
      <c r="D710" s="84"/>
      <c r="E710" s="4"/>
      <c r="F710" s="4"/>
      <c r="G710" s="4"/>
      <c r="H710" s="4"/>
    </row>
    <row r="711" spans="1:8" x14ac:dyDescent="0.2">
      <c r="A711" s="4"/>
      <c r="B711" s="4"/>
      <c r="C711" s="4"/>
      <c r="D711" s="84"/>
      <c r="E711" s="4"/>
      <c r="F711" s="4"/>
      <c r="G711" s="4"/>
      <c r="H711" s="4"/>
    </row>
    <row r="712" spans="1:8" x14ac:dyDescent="0.2">
      <c r="B712" s="4"/>
      <c r="C712" s="85" t="s">
        <v>2</v>
      </c>
      <c r="D712" s="84">
        <v>3</v>
      </c>
      <c r="E712" s="22" t="s">
        <v>15</v>
      </c>
      <c r="F712" s="210"/>
      <c r="G712" s="22" t="s">
        <v>13</v>
      </c>
      <c r="H712" s="23">
        <f>ROUND(D712*F712,2)</f>
        <v>0</v>
      </c>
    </row>
    <row r="713" spans="1:8" x14ac:dyDescent="0.2">
      <c r="B713" s="4"/>
      <c r="C713" s="85"/>
      <c r="D713" s="84"/>
      <c r="E713" s="22"/>
      <c r="F713" s="86"/>
      <c r="G713" s="22"/>
      <c r="H713" s="23"/>
    </row>
    <row r="714" spans="1:8" x14ac:dyDescent="0.2">
      <c r="B714" s="4"/>
      <c r="C714" s="85"/>
      <c r="D714" s="84"/>
      <c r="E714" s="22"/>
      <c r="F714" s="86"/>
      <c r="G714" s="22"/>
      <c r="H714" s="23"/>
    </row>
    <row r="715" spans="1:8" x14ac:dyDescent="0.2">
      <c r="A715" s="4" t="s">
        <v>139</v>
      </c>
      <c r="B715" s="3" t="s">
        <v>479</v>
      </c>
      <c r="C715" s="4"/>
      <c r="D715" s="84"/>
      <c r="E715" s="4"/>
      <c r="F715" s="4"/>
      <c r="G715" s="4"/>
      <c r="H715" s="4"/>
    </row>
    <row r="716" spans="1:8" x14ac:dyDescent="0.2">
      <c r="A716" s="4"/>
      <c r="B716" s="4"/>
      <c r="C716" s="4"/>
      <c r="D716" s="84"/>
      <c r="E716" s="4"/>
      <c r="F716" s="4"/>
      <c r="G716" s="4"/>
      <c r="H716" s="4"/>
    </row>
    <row r="717" spans="1:8" x14ac:dyDescent="0.2">
      <c r="B717" s="4"/>
      <c r="C717" s="85" t="s">
        <v>2</v>
      </c>
      <c r="D717" s="84">
        <v>3</v>
      </c>
      <c r="E717" s="22" t="s">
        <v>15</v>
      </c>
      <c r="F717" s="210"/>
      <c r="G717" s="22" t="s">
        <v>13</v>
      </c>
      <c r="H717" s="23">
        <f>ROUND(D717*F717,2)</f>
        <v>0</v>
      </c>
    </row>
    <row r="718" spans="1:8" x14ac:dyDescent="0.2">
      <c r="B718" s="4"/>
      <c r="C718" s="85"/>
      <c r="D718" s="84"/>
      <c r="E718" s="22"/>
      <c r="F718" s="86"/>
      <c r="G718" s="22"/>
      <c r="H718" s="23"/>
    </row>
    <row r="719" spans="1:8" x14ac:dyDescent="0.2">
      <c r="B719" s="4"/>
      <c r="C719" s="85"/>
      <c r="D719" s="84"/>
      <c r="E719" s="22"/>
      <c r="F719" s="86"/>
      <c r="G719" s="22"/>
      <c r="H719" s="23"/>
    </row>
    <row r="720" spans="1:8" ht="13.5" thickBot="1" x14ac:dyDescent="0.25">
      <c r="A720" s="37"/>
      <c r="B720" s="37"/>
      <c r="C720" s="37"/>
      <c r="D720" s="37"/>
      <c r="E720" s="37"/>
      <c r="F720" s="36"/>
      <c r="G720" s="37"/>
      <c r="H720" s="38"/>
    </row>
    <row r="721" spans="1:8" ht="13.5" thickTop="1" x14ac:dyDescent="0.2">
      <c r="A721" s="14"/>
      <c r="B721" s="14"/>
      <c r="C721" s="14"/>
      <c r="D721" s="14"/>
      <c r="E721" s="14"/>
      <c r="F721" s="40"/>
      <c r="G721" s="14"/>
      <c r="H721" s="18"/>
    </row>
    <row r="722" spans="1:8" x14ac:dyDescent="0.2">
      <c r="G722" s="42" t="s">
        <v>232</v>
      </c>
      <c r="H722" s="87">
        <f>SUM(H460:H720)</f>
        <v>0</v>
      </c>
    </row>
    <row r="723" spans="1:8" ht="13.5" thickBot="1" x14ac:dyDescent="0.25">
      <c r="A723" s="37"/>
      <c r="B723" s="37"/>
      <c r="C723" s="37"/>
      <c r="D723" s="37"/>
      <c r="E723" s="37"/>
      <c r="F723" s="36"/>
      <c r="G723" s="37"/>
      <c r="H723" s="38"/>
    </row>
    <row r="724" spans="1:8" ht="13.5" thickTop="1" x14ac:dyDescent="0.2"/>
    <row r="727" spans="1:8" ht="15.75" x14ac:dyDescent="0.25">
      <c r="B727" s="7" t="s">
        <v>71</v>
      </c>
    </row>
    <row r="729" spans="1:8" x14ac:dyDescent="0.2">
      <c r="A729" s="10" t="s">
        <v>16</v>
      </c>
      <c r="B729" s="11"/>
      <c r="C729" s="10" t="s">
        <v>18</v>
      </c>
      <c r="D729" s="10" t="s">
        <v>17</v>
      </c>
      <c r="E729" s="11"/>
      <c r="F729" s="12" t="s">
        <v>19</v>
      </c>
      <c r="G729" s="11"/>
      <c r="H729" s="13" t="s">
        <v>20</v>
      </c>
    </row>
    <row r="730" spans="1:8" x14ac:dyDescent="0.2">
      <c r="A730" s="15"/>
      <c r="B730" s="14"/>
      <c r="C730" s="15"/>
      <c r="D730" s="16"/>
      <c r="E730" s="14"/>
      <c r="F730" s="17"/>
      <c r="G730" s="14"/>
      <c r="H730" s="18"/>
    </row>
    <row r="731" spans="1:8" x14ac:dyDescent="0.2">
      <c r="D731" s="9"/>
      <c r="F731" s="1"/>
      <c r="H731" s="1"/>
    </row>
    <row r="732" spans="1:8" x14ac:dyDescent="0.2">
      <c r="D732" s="9"/>
      <c r="F732" s="1"/>
      <c r="H732" s="1"/>
    </row>
    <row r="733" spans="1:8" ht="147" customHeight="1" x14ac:dyDescent="0.2">
      <c r="A733" s="44" t="s">
        <v>72</v>
      </c>
      <c r="B733" s="21" t="s">
        <v>535</v>
      </c>
      <c r="D733" s="9"/>
      <c r="F733" s="1"/>
      <c r="H733" s="1"/>
    </row>
    <row r="734" spans="1:8" x14ac:dyDescent="0.2">
      <c r="A734" s="4"/>
      <c r="B734" s="4"/>
      <c r="D734" s="9"/>
      <c r="F734" s="1"/>
      <c r="H734" s="1"/>
    </row>
    <row r="735" spans="1:8" x14ac:dyDescent="0.2">
      <c r="B735" s="4"/>
      <c r="D735" s="9"/>
      <c r="F735" s="1"/>
      <c r="H735" s="1"/>
    </row>
    <row r="736" spans="1:8" x14ac:dyDescent="0.2">
      <c r="C736" s="1" t="s">
        <v>7</v>
      </c>
      <c r="D736" s="9">
        <v>9</v>
      </c>
      <c r="E736" s="22" t="s">
        <v>15</v>
      </c>
      <c r="F736" s="206"/>
      <c r="G736" s="22" t="s">
        <v>13</v>
      </c>
      <c r="H736" s="23">
        <f>ROUND(D736*F736,2)</f>
        <v>0</v>
      </c>
    </row>
    <row r="737" spans="1:8" x14ac:dyDescent="0.2">
      <c r="D737" s="9"/>
      <c r="F737" s="1"/>
    </row>
    <row r="738" spans="1:8" x14ac:dyDescent="0.2">
      <c r="D738" s="9"/>
      <c r="F738" s="1"/>
    </row>
    <row r="739" spans="1:8" ht="79.5" customHeight="1" x14ac:dyDescent="0.2">
      <c r="A739" s="44" t="s">
        <v>73</v>
      </c>
      <c r="B739" s="21" t="s">
        <v>464</v>
      </c>
      <c r="D739" s="9"/>
      <c r="F739" s="1"/>
      <c r="H739" s="1"/>
    </row>
    <row r="740" spans="1:8" x14ac:dyDescent="0.2">
      <c r="D740" s="9"/>
      <c r="F740" s="1"/>
      <c r="H740" s="1"/>
    </row>
    <row r="741" spans="1:8" x14ac:dyDescent="0.2">
      <c r="D741" s="9"/>
      <c r="F741" s="1"/>
      <c r="H741" s="1"/>
    </row>
    <row r="742" spans="1:8" x14ac:dyDescent="0.2">
      <c r="C742" s="1" t="s">
        <v>7</v>
      </c>
      <c r="D742" s="9">
        <v>2</v>
      </c>
      <c r="E742" s="22" t="s">
        <v>15</v>
      </c>
      <c r="F742" s="206"/>
      <c r="G742" s="22" t="s">
        <v>13</v>
      </c>
      <c r="H742" s="23">
        <f>ROUND(D742*F742,2)</f>
        <v>0</v>
      </c>
    </row>
    <row r="743" spans="1:8" x14ac:dyDescent="0.2">
      <c r="D743" s="9"/>
      <c r="F743" s="1"/>
      <c r="H743" s="1"/>
    </row>
    <row r="744" spans="1:8" x14ac:dyDescent="0.2">
      <c r="D744" s="9"/>
      <c r="F744" s="1"/>
      <c r="H744" s="1"/>
    </row>
    <row r="745" spans="1:8" ht="96" customHeight="1" x14ac:dyDescent="0.2">
      <c r="A745" s="44" t="s">
        <v>74</v>
      </c>
      <c r="B745" s="21" t="s">
        <v>465</v>
      </c>
      <c r="D745" s="9"/>
      <c r="F745" s="1"/>
      <c r="H745" s="1"/>
    </row>
    <row r="746" spans="1:8" x14ac:dyDescent="0.2">
      <c r="D746" s="9"/>
      <c r="F746" s="1"/>
      <c r="H746" s="1"/>
    </row>
    <row r="747" spans="1:8" x14ac:dyDescent="0.2">
      <c r="D747" s="9"/>
      <c r="F747" s="1"/>
      <c r="H747" s="1"/>
    </row>
    <row r="748" spans="1:8" x14ac:dyDescent="0.2">
      <c r="C748" s="1" t="s">
        <v>7</v>
      </c>
      <c r="D748" s="9">
        <v>15</v>
      </c>
      <c r="E748" s="22" t="s">
        <v>15</v>
      </c>
      <c r="F748" s="206"/>
      <c r="G748" s="22" t="s">
        <v>13</v>
      </c>
      <c r="H748" s="23">
        <f>ROUND(D748*F748,2)</f>
        <v>0</v>
      </c>
    </row>
    <row r="749" spans="1:8" x14ac:dyDescent="0.2">
      <c r="D749" s="9"/>
      <c r="F749" s="1"/>
      <c r="H749" s="1"/>
    </row>
    <row r="750" spans="1:8" x14ac:dyDescent="0.2">
      <c r="D750" s="9"/>
      <c r="F750" s="1"/>
      <c r="H750" s="1"/>
    </row>
    <row r="751" spans="1:8" ht="69" customHeight="1" x14ac:dyDescent="0.2">
      <c r="A751" s="44" t="s">
        <v>371</v>
      </c>
      <c r="B751" s="24" t="s">
        <v>42</v>
      </c>
      <c r="D751" s="9"/>
      <c r="E751" s="22"/>
      <c r="F751" s="19"/>
      <c r="G751" s="22"/>
    </row>
    <row r="752" spans="1:8" x14ac:dyDescent="0.2">
      <c r="B752" s="4"/>
      <c r="D752" s="9"/>
      <c r="E752" s="22"/>
      <c r="F752" s="19"/>
      <c r="G752" s="22"/>
    </row>
    <row r="753" spans="1:8" x14ac:dyDescent="0.2">
      <c r="B753" s="3" t="s">
        <v>533</v>
      </c>
      <c r="D753" s="9"/>
      <c r="E753" s="22"/>
      <c r="F753" s="19"/>
      <c r="G753" s="22"/>
    </row>
    <row r="754" spans="1:8" x14ac:dyDescent="0.2">
      <c r="D754" s="9"/>
      <c r="E754" s="22"/>
      <c r="F754" s="19"/>
      <c r="G754" s="22"/>
    </row>
    <row r="755" spans="1:8" x14ac:dyDescent="0.2">
      <c r="C755" s="4" t="s">
        <v>10</v>
      </c>
      <c r="D755" s="9">
        <v>4</v>
      </c>
      <c r="E755" s="22" t="s">
        <v>15</v>
      </c>
      <c r="F755" s="206"/>
      <c r="G755" s="22" t="s">
        <v>13</v>
      </c>
      <c r="H755" s="23">
        <f>ROUND(D755*F755,2)</f>
        <v>0</v>
      </c>
    </row>
    <row r="756" spans="1:8" x14ac:dyDescent="0.2">
      <c r="D756" s="9"/>
      <c r="E756" s="22"/>
      <c r="F756" s="19"/>
      <c r="G756" s="22"/>
    </row>
    <row r="757" spans="1:8" x14ac:dyDescent="0.2">
      <c r="D757" s="9"/>
      <c r="E757" s="22"/>
      <c r="F757" s="19"/>
      <c r="G757" s="22"/>
    </row>
    <row r="758" spans="1:8" ht="108" customHeight="1" x14ac:dyDescent="0.2">
      <c r="A758" s="44" t="s">
        <v>75</v>
      </c>
      <c r="B758" s="24" t="s">
        <v>288</v>
      </c>
      <c r="D758" s="9"/>
      <c r="E758" s="22"/>
      <c r="F758" s="19"/>
      <c r="G758" s="22"/>
    </row>
    <row r="759" spans="1:8" x14ac:dyDescent="0.2">
      <c r="D759" s="9"/>
      <c r="E759" s="22"/>
      <c r="F759" s="19"/>
      <c r="G759" s="22"/>
    </row>
    <row r="760" spans="1:8" x14ac:dyDescent="0.2">
      <c r="A760" s="1" t="s">
        <v>83</v>
      </c>
      <c r="B760" s="1" t="s">
        <v>284</v>
      </c>
      <c r="D760" s="9"/>
      <c r="E760" s="22"/>
      <c r="F760" s="19"/>
      <c r="G760" s="22"/>
    </row>
    <row r="761" spans="1:8" x14ac:dyDescent="0.2">
      <c r="D761" s="9"/>
      <c r="E761" s="22"/>
      <c r="F761" s="19"/>
      <c r="G761" s="22"/>
    </row>
    <row r="762" spans="1:8" x14ac:dyDescent="0.2">
      <c r="C762" s="1" t="s">
        <v>7</v>
      </c>
      <c r="D762" s="9">
        <v>1</v>
      </c>
      <c r="E762" s="22" t="s">
        <v>37</v>
      </c>
      <c r="F762" s="206"/>
      <c r="G762" s="22" t="s">
        <v>13</v>
      </c>
      <c r="H762" s="23">
        <f>ROUND(D762*F762,2)</f>
        <v>0</v>
      </c>
    </row>
    <row r="763" spans="1:8" x14ac:dyDescent="0.2">
      <c r="D763" s="9"/>
      <c r="E763" s="22"/>
      <c r="F763" s="29"/>
      <c r="G763" s="22"/>
      <c r="H763" s="23"/>
    </row>
    <row r="764" spans="1:8" x14ac:dyDescent="0.2">
      <c r="D764" s="9"/>
      <c r="E764" s="22"/>
      <c r="F764" s="29"/>
      <c r="G764" s="22"/>
      <c r="H764" s="23"/>
    </row>
    <row r="765" spans="1:8" x14ac:dyDescent="0.2">
      <c r="A765" s="1" t="s">
        <v>84</v>
      </c>
      <c r="B765" s="1" t="s">
        <v>285</v>
      </c>
      <c r="D765" s="9"/>
      <c r="E765" s="22"/>
      <c r="F765" s="19"/>
      <c r="G765" s="22"/>
    </row>
    <row r="766" spans="1:8" x14ac:dyDescent="0.2">
      <c r="D766" s="9"/>
      <c r="E766" s="22"/>
      <c r="F766" s="19"/>
      <c r="G766" s="22"/>
    </row>
    <row r="767" spans="1:8" x14ac:dyDescent="0.2">
      <c r="C767" s="1" t="s">
        <v>7</v>
      </c>
      <c r="D767" s="9">
        <v>1</v>
      </c>
      <c r="E767" s="22" t="s">
        <v>37</v>
      </c>
      <c r="F767" s="206"/>
      <c r="G767" s="22" t="s">
        <v>13</v>
      </c>
      <c r="H767" s="23">
        <f>ROUND(D767*F767,2)</f>
        <v>0</v>
      </c>
    </row>
    <row r="768" spans="1:8" x14ac:dyDescent="0.2">
      <c r="D768" s="9"/>
      <c r="E768" s="22"/>
      <c r="F768" s="29"/>
      <c r="G768" s="22"/>
      <c r="H768" s="23"/>
    </row>
    <row r="769" spans="1:8" x14ac:dyDescent="0.2">
      <c r="D769" s="9"/>
      <c r="E769" s="22"/>
      <c r="F769" s="29"/>
      <c r="G769" s="22"/>
      <c r="H769" s="23"/>
    </row>
    <row r="770" spans="1:8" x14ac:dyDescent="0.2">
      <c r="A770" s="1" t="s">
        <v>85</v>
      </c>
      <c r="B770" s="1" t="s">
        <v>286</v>
      </c>
      <c r="D770" s="9"/>
      <c r="E770" s="22"/>
      <c r="F770" s="19"/>
      <c r="G770" s="22"/>
    </row>
    <row r="771" spans="1:8" x14ac:dyDescent="0.2">
      <c r="D771" s="9"/>
      <c r="E771" s="22"/>
      <c r="F771" s="19"/>
      <c r="G771" s="22"/>
    </row>
    <row r="772" spans="1:8" x14ac:dyDescent="0.2">
      <c r="C772" s="4" t="s">
        <v>287</v>
      </c>
      <c r="D772" s="9">
        <v>3</v>
      </c>
      <c r="E772" s="22" t="s">
        <v>37</v>
      </c>
      <c r="F772" s="206"/>
      <c r="G772" s="22" t="s">
        <v>13</v>
      </c>
      <c r="H772" s="23">
        <f>ROUND(D772*F772,2)</f>
        <v>0</v>
      </c>
    </row>
    <row r="773" spans="1:8" x14ac:dyDescent="0.2">
      <c r="D773" s="9"/>
      <c r="E773" s="22"/>
      <c r="F773" s="29"/>
      <c r="G773" s="22"/>
      <c r="H773" s="23"/>
    </row>
    <row r="774" spans="1:8" x14ac:dyDescent="0.2">
      <c r="D774" s="9"/>
      <c r="E774" s="22"/>
      <c r="F774" s="19"/>
      <c r="G774" s="22"/>
    </row>
    <row r="775" spans="1:8" ht="165.75" x14ac:dyDescent="0.2">
      <c r="A775" s="44" t="s">
        <v>130</v>
      </c>
      <c r="B775" s="21" t="s">
        <v>534</v>
      </c>
      <c r="D775" s="9"/>
      <c r="E775" s="22"/>
      <c r="F775" s="19"/>
      <c r="G775" s="22"/>
    </row>
    <row r="776" spans="1:8" x14ac:dyDescent="0.2">
      <c r="D776" s="9"/>
      <c r="E776" s="22"/>
      <c r="F776" s="19"/>
      <c r="G776" s="22"/>
    </row>
    <row r="777" spans="1:8" x14ac:dyDescent="0.2">
      <c r="D777" s="9"/>
      <c r="E777" s="22"/>
      <c r="F777" s="19"/>
      <c r="G777" s="22"/>
    </row>
    <row r="778" spans="1:8" x14ac:dyDescent="0.2">
      <c r="C778" s="4" t="s">
        <v>7</v>
      </c>
      <c r="D778" s="9">
        <v>135</v>
      </c>
      <c r="E778" s="22" t="s">
        <v>37</v>
      </c>
      <c r="F778" s="206"/>
      <c r="G778" s="22" t="s">
        <v>13</v>
      </c>
      <c r="H778" s="23">
        <f>ROUND(D778*F778,2)</f>
        <v>0</v>
      </c>
    </row>
    <row r="779" spans="1:8" x14ac:dyDescent="0.2">
      <c r="C779" s="4"/>
      <c r="D779" s="9"/>
      <c r="E779" s="22"/>
      <c r="F779" s="29"/>
      <c r="G779" s="22"/>
      <c r="H779" s="29"/>
    </row>
    <row r="780" spans="1:8" x14ac:dyDescent="0.2">
      <c r="C780" s="4"/>
      <c r="D780" s="9"/>
      <c r="E780" s="22"/>
      <c r="F780" s="29"/>
      <c r="G780" s="22"/>
      <c r="H780" s="29"/>
    </row>
    <row r="781" spans="1:8" ht="63.75" x14ac:dyDescent="0.2">
      <c r="A781" s="45" t="s">
        <v>160</v>
      </c>
      <c r="B781" s="73" t="s">
        <v>447</v>
      </c>
      <c r="C781" s="66"/>
      <c r="D781" s="51"/>
      <c r="E781" s="52"/>
      <c r="F781" s="53"/>
      <c r="G781" s="52"/>
      <c r="H781" s="53"/>
    </row>
    <row r="782" spans="1:8" x14ac:dyDescent="0.2">
      <c r="A782" s="50"/>
      <c r="B782" s="50"/>
      <c r="C782" s="66"/>
      <c r="D782" s="51"/>
      <c r="E782" s="52"/>
      <c r="F782" s="53"/>
      <c r="G782" s="52"/>
      <c r="H782" s="53"/>
    </row>
    <row r="783" spans="1:8" x14ac:dyDescent="0.2">
      <c r="A783" s="50"/>
      <c r="B783" s="50"/>
      <c r="C783" s="66"/>
      <c r="D783" s="51"/>
      <c r="E783" s="52"/>
      <c r="F783" s="53"/>
      <c r="G783" s="52"/>
      <c r="H783" s="53"/>
    </row>
    <row r="784" spans="1:8" x14ac:dyDescent="0.2">
      <c r="A784" s="50"/>
      <c r="B784" s="50"/>
      <c r="C784" s="66" t="s">
        <v>39</v>
      </c>
      <c r="D784" s="51">
        <v>10</v>
      </c>
      <c r="E784" s="52" t="s">
        <v>37</v>
      </c>
      <c r="F784" s="207"/>
      <c r="G784" s="52" t="s">
        <v>13</v>
      </c>
      <c r="H784" s="83">
        <f>ROUND(D784*F784,2)</f>
        <v>0</v>
      </c>
    </row>
    <row r="785" spans="1:8" x14ac:dyDescent="0.2">
      <c r="D785" s="9"/>
      <c r="E785" s="22"/>
      <c r="F785" s="19"/>
      <c r="G785" s="22"/>
    </row>
    <row r="786" spans="1:8" x14ac:dyDescent="0.2">
      <c r="D786" s="9"/>
      <c r="E786" s="22"/>
      <c r="F786" s="19"/>
      <c r="G786" s="22"/>
    </row>
    <row r="787" spans="1:8" ht="114.75" x14ac:dyDescent="0.2">
      <c r="A787" s="44" t="s">
        <v>241</v>
      </c>
      <c r="B787" s="21" t="s">
        <v>536</v>
      </c>
      <c r="D787" s="9"/>
      <c r="E787" s="22"/>
      <c r="F787" s="19"/>
      <c r="G787" s="22"/>
    </row>
    <row r="788" spans="1:8" x14ac:dyDescent="0.2">
      <c r="D788" s="9"/>
      <c r="E788" s="22"/>
      <c r="F788" s="19"/>
      <c r="G788" s="22"/>
    </row>
    <row r="789" spans="1:8" x14ac:dyDescent="0.2">
      <c r="D789" s="9"/>
      <c r="E789" s="22"/>
      <c r="F789" s="19"/>
      <c r="G789" s="22"/>
    </row>
    <row r="790" spans="1:8" x14ac:dyDescent="0.2">
      <c r="C790" s="4" t="s">
        <v>39</v>
      </c>
      <c r="D790" s="9">
        <v>71</v>
      </c>
      <c r="E790" s="22" t="s">
        <v>37</v>
      </c>
      <c r="F790" s="206"/>
      <c r="G790" s="22" t="s">
        <v>13</v>
      </c>
      <c r="H790" s="23">
        <f>ROUND(D790*F790,2)</f>
        <v>0</v>
      </c>
    </row>
    <row r="791" spans="1:8" x14ac:dyDescent="0.2">
      <c r="C791" s="4"/>
      <c r="D791" s="9"/>
      <c r="E791" s="22"/>
      <c r="F791" s="29"/>
      <c r="G791" s="22"/>
      <c r="H791" s="23"/>
    </row>
    <row r="792" spans="1:8" x14ac:dyDescent="0.2">
      <c r="C792" s="4"/>
      <c r="D792" s="9"/>
      <c r="E792" s="22"/>
      <c r="F792" s="29"/>
      <c r="G792" s="22"/>
      <c r="H792" s="23"/>
    </row>
    <row r="793" spans="1:8" ht="13.5" thickBot="1" x14ac:dyDescent="0.25">
      <c r="A793" s="37"/>
      <c r="B793" s="37"/>
      <c r="C793" s="37"/>
      <c r="D793" s="38"/>
      <c r="E793" s="37"/>
      <c r="F793" s="36"/>
      <c r="G793" s="37"/>
      <c r="H793" s="38"/>
    </row>
    <row r="794" spans="1:8" ht="13.5" thickTop="1" x14ac:dyDescent="0.2">
      <c r="A794" s="14"/>
      <c r="B794" s="14"/>
      <c r="C794" s="14"/>
      <c r="D794" s="14"/>
      <c r="E794" s="14"/>
      <c r="F794" s="40"/>
      <c r="G794" s="14"/>
      <c r="H794" s="18"/>
    </row>
    <row r="795" spans="1:8" x14ac:dyDescent="0.2">
      <c r="G795" s="42" t="s">
        <v>231</v>
      </c>
      <c r="H795" s="87">
        <f>SUM(H730:H793)</f>
        <v>0</v>
      </c>
    </row>
    <row r="796" spans="1:8" ht="13.5" thickBot="1" x14ac:dyDescent="0.25">
      <c r="A796" s="37"/>
      <c r="B796" s="37"/>
      <c r="C796" s="37"/>
      <c r="D796" s="37"/>
      <c r="E796" s="37"/>
      <c r="F796" s="36"/>
      <c r="G796" s="37"/>
      <c r="H796" s="38"/>
    </row>
    <row r="797" spans="1:8" ht="13.5" thickTop="1" x14ac:dyDescent="0.2"/>
    <row r="800" spans="1:8" ht="15.75" x14ac:dyDescent="0.25">
      <c r="B800" s="7" t="s">
        <v>109</v>
      </c>
    </row>
    <row r="801" spans="1:8" ht="15.75" x14ac:dyDescent="0.25">
      <c r="B801" s="7" t="s">
        <v>230</v>
      </c>
    </row>
    <row r="803" spans="1:8" x14ac:dyDescent="0.2">
      <c r="A803" s="10" t="s">
        <v>16</v>
      </c>
      <c r="B803" s="11"/>
      <c r="C803" s="10" t="s">
        <v>18</v>
      </c>
      <c r="D803" s="10" t="s">
        <v>17</v>
      </c>
      <c r="E803" s="11"/>
      <c r="F803" s="12" t="s">
        <v>19</v>
      </c>
      <c r="G803" s="11"/>
      <c r="H803" s="13" t="s">
        <v>20</v>
      </c>
    </row>
    <row r="804" spans="1:8" x14ac:dyDescent="0.2">
      <c r="A804" s="15"/>
      <c r="B804" s="14"/>
      <c r="C804" s="15"/>
      <c r="D804" s="16"/>
      <c r="E804" s="14"/>
      <c r="F804" s="17"/>
      <c r="G804" s="14"/>
      <c r="H804" s="18"/>
    </row>
    <row r="805" spans="1:8" x14ac:dyDescent="0.2">
      <c r="D805" s="9"/>
      <c r="F805" s="1"/>
      <c r="H805" s="1"/>
    </row>
    <row r="806" spans="1:8" x14ac:dyDescent="0.2">
      <c r="D806" s="9"/>
      <c r="F806" s="1"/>
      <c r="H806" s="1"/>
    </row>
    <row r="807" spans="1:8" ht="127.5" x14ac:dyDescent="0.2">
      <c r="A807" s="44" t="s">
        <v>23</v>
      </c>
      <c r="B807" s="21" t="s">
        <v>539</v>
      </c>
      <c r="D807" s="9"/>
      <c r="F807" s="1"/>
      <c r="H807" s="1"/>
    </row>
    <row r="808" spans="1:8" x14ac:dyDescent="0.2">
      <c r="D808" s="9"/>
      <c r="F808" s="1"/>
      <c r="H808" s="1"/>
    </row>
    <row r="809" spans="1:8" x14ac:dyDescent="0.2">
      <c r="A809" s="1" t="s">
        <v>83</v>
      </c>
      <c r="B809" s="1" t="s">
        <v>537</v>
      </c>
      <c r="D809" s="9"/>
      <c r="F809" s="1"/>
      <c r="H809" s="1"/>
    </row>
    <row r="810" spans="1:8" x14ac:dyDescent="0.2">
      <c r="D810" s="9"/>
      <c r="F810" s="1"/>
      <c r="H810" s="1"/>
    </row>
    <row r="811" spans="1:8" x14ac:dyDescent="0.2">
      <c r="C811" s="4" t="s">
        <v>39</v>
      </c>
      <c r="D811" s="9">
        <v>25</v>
      </c>
      <c r="E811" s="22" t="s">
        <v>15</v>
      </c>
      <c r="F811" s="206"/>
      <c r="G811" s="22" t="s">
        <v>13</v>
      </c>
      <c r="H811" s="23">
        <f>ROUND(D811*F811,2)</f>
        <v>0</v>
      </c>
    </row>
    <row r="812" spans="1:8" x14ac:dyDescent="0.2">
      <c r="C812" s="4"/>
      <c r="D812" s="9"/>
      <c r="E812" s="22"/>
      <c r="F812" s="29"/>
      <c r="G812" s="22"/>
      <c r="H812" s="23"/>
    </row>
    <row r="813" spans="1:8" x14ac:dyDescent="0.2">
      <c r="D813" s="9"/>
      <c r="F813" s="1"/>
      <c r="H813" s="1"/>
    </row>
    <row r="814" spans="1:8" x14ac:dyDescent="0.2">
      <c r="A814" s="1" t="s">
        <v>84</v>
      </c>
      <c r="B814" s="3" t="s">
        <v>538</v>
      </c>
      <c r="D814" s="9"/>
      <c r="F814" s="1"/>
      <c r="H814" s="1"/>
    </row>
    <row r="815" spans="1:8" x14ac:dyDescent="0.2">
      <c r="B815" s="4"/>
      <c r="D815" s="9"/>
      <c r="F815" s="1"/>
      <c r="H815" s="1"/>
    </row>
    <row r="816" spans="1:8" x14ac:dyDescent="0.2">
      <c r="C816" s="4" t="s">
        <v>39</v>
      </c>
      <c r="D816" s="9">
        <v>6</v>
      </c>
      <c r="E816" s="22" t="s">
        <v>15</v>
      </c>
      <c r="F816" s="206"/>
      <c r="G816" s="22" t="s">
        <v>13</v>
      </c>
      <c r="H816" s="23">
        <f>ROUND(D816*F816,2)</f>
        <v>0</v>
      </c>
    </row>
    <row r="817" spans="1:8" x14ac:dyDescent="0.2">
      <c r="D817" s="9"/>
      <c r="F817" s="1"/>
      <c r="H817" s="1"/>
    </row>
    <row r="818" spans="1:8" x14ac:dyDescent="0.2">
      <c r="D818" s="9"/>
      <c r="F818" s="1"/>
      <c r="H818" s="1"/>
    </row>
    <row r="819" spans="1:8" ht="102" x14ac:dyDescent="0.2">
      <c r="A819" s="44" t="s">
        <v>31</v>
      </c>
      <c r="B819" s="24" t="s">
        <v>51</v>
      </c>
      <c r="D819" s="9"/>
      <c r="F819" s="1"/>
      <c r="H819" s="1"/>
    </row>
    <row r="820" spans="1:8" x14ac:dyDescent="0.2">
      <c r="D820" s="9"/>
      <c r="F820" s="1"/>
      <c r="H820" s="1"/>
    </row>
    <row r="821" spans="1:8" x14ac:dyDescent="0.2">
      <c r="A821" s="54" t="s">
        <v>83</v>
      </c>
      <c r="B821" s="44" t="s">
        <v>24</v>
      </c>
      <c r="C821" s="4"/>
      <c r="D821" s="9"/>
      <c r="E821" s="22"/>
      <c r="F821" s="19"/>
      <c r="G821" s="22"/>
    </row>
    <row r="822" spans="1:8" x14ac:dyDescent="0.2">
      <c r="B822" s="4"/>
      <c r="C822" s="4"/>
      <c r="D822" s="9"/>
      <c r="E822" s="22"/>
      <c r="F822" s="19"/>
      <c r="G822" s="22"/>
    </row>
    <row r="823" spans="1:8" x14ac:dyDescent="0.2">
      <c r="C823" s="4" t="s">
        <v>39</v>
      </c>
      <c r="D823" s="9">
        <v>5</v>
      </c>
      <c r="E823" s="22" t="s">
        <v>15</v>
      </c>
      <c r="F823" s="206"/>
      <c r="G823" s="22" t="s">
        <v>13</v>
      </c>
      <c r="H823" s="23">
        <f>ROUND(D823*F823,2)</f>
        <v>0</v>
      </c>
    </row>
    <row r="824" spans="1:8" x14ac:dyDescent="0.2">
      <c r="C824" s="4"/>
      <c r="D824" s="9"/>
      <c r="E824" s="22"/>
      <c r="F824" s="29"/>
      <c r="G824" s="22"/>
      <c r="H824" s="29"/>
    </row>
    <row r="825" spans="1:8" x14ac:dyDescent="0.2">
      <c r="C825" s="4"/>
      <c r="D825" s="9"/>
      <c r="E825" s="22"/>
      <c r="F825" s="29"/>
      <c r="G825" s="22"/>
      <c r="H825" s="29"/>
    </row>
    <row r="826" spans="1:8" x14ac:dyDescent="0.2">
      <c r="A826" s="54" t="s">
        <v>84</v>
      </c>
      <c r="B826" s="88" t="s">
        <v>162</v>
      </c>
      <c r="C826" s="4"/>
      <c r="D826" s="9"/>
      <c r="E826" s="22"/>
      <c r="F826" s="19"/>
      <c r="G826" s="22"/>
    </row>
    <row r="827" spans="1:8" x14ac:dyDescent="0.2">
      <c r="B827" s="4"/>
      <c r="C827" s="4"/>
      <c r="D827" s="9"/>
      <c r="E827" s="22"/>
      <c r="F827" s="19"/>
      <c r="G827" s="22"/>
    </row>
    <row r="828" spans="1:8" x14ac:dyDescent="0.2">
      <c r="C828" s="4" t="s">
        <v>39</v>
      </c>
      <c r="D828" s="9">
        <v>1</v>
      </c>
      <c r="E828" s="22" t="s">
        <v>15</v>
      </c>
      <c r="F828" s="206"/>
      <c r="G828" s="22" t="s">
        <v>13</v>
      </c>
      <c r="H828" s="23">
        <f>ROUND(D828*F828,2)</f>
        <v>0</v>
      </c>
    </row>
    <row r="829" spans="1:8" x14ac:dyDescent="0.2">
      <c r="C829" s="4"/>
      <c r="D829" s="9"/>
      <c r="E829" s="22"/>
      <c r="F829" s="29"/>
      <c r="G829" s="22"/>
      <c r="H829" s="29"/>
    </row>
    <row r="830" spans="1:8" x14ac:dyDescent="0.2">
      <c r="C830" s="4"/>
      <c r="D830" s="9"/>
      <c r="E830" s="22"/>
      <c r="F830" s="19"/>
      <c r="G830" s="22"/>
    </row>
    <row r="831" spans="1:8" ht="114.75" x14ac:dyDescent="0.2">
      <c r="A831" s="44" t="s">
        <v>32</v>
      </c>
      <c r="B831" s="24" t="s">
        <v>164</v>
      </c>
      <c r="C831" s="4"/>
      <c r="D831" s="9"/>
      <c r="E831" s="22"/>
      <c r="F831" s="19"/>
      <c r="G831" s="22"/>
    </row>
    <row r="832" spans="1:8" x14ac:dyDescent="0.2">
      <c r="C832" s="4"/>
      <c r="D832" s="9"/>
      <c r="E832" s="22"/>
      <c r="F832" s="19"/>
      <c r="G832" s="22"/>
    </row>
    <row r="833" spans="1:8" x14ac:dyDescent="0.2">
      <c r="A833" s="54" t="s">
        <v>83</v>
      </c>
      <c r="B833" s="44" t="s">
        <v>161</v>
      </c>
      <c r="D833" s="9"/>
      <c r="F833" s="1"/>
      <c r="H833" s="1"/>
    </row>
    <row r="834" spans="1:8" x14ac:dyDescent="0.2">
      <c r="B834" s="4"/>
      <c r="C834" s="4"/>
      <c r="D834" s="9"/>
      <c r="E834" s="22"/>
      <c r="F834" s="19"/>
      <c r="G834" s="22"/>
    </row>
    <row r="835" spans="1:8" x14ac:dyDescent="0.2">
      <c r="B835" s="4"/>
      <c r="C835" s="4" t="s">
        <v>39</v>
      </c>
      <c r="D835" s="9">
        <v>5</v>
      </c>
      <c r="E835" s="22" t="s">
        <v>37</v>
      </c>
      <c r="F835" s="206"/>
      <c r="G835" s="22" t="s">
        <v>13</v>
      </c>
      <c r="H835" s="23">
        <f>ROUND(D835*F835,2)</f>
        <v>0</v>
      </c>
    </row>
    <row r="836" spans="1:8" x14ac:dyDescent="0.2">
      <c r="B836" s="4"/>
      <c r="C836" s="4"/>
      <c r="D836" s="9"/>
      <c r="E836" s="22"/>
      <c r="F836" s="29"/>
      <c r="G836" s="22"/>
      <c r="H836" s="29"/>
    </row>
    <row r="837" spans="1:8" x14ac:dyDescent="0.2">
      <c r="B837" s="4"/>
      <c r="C837" s="4"/>
      <c r="D837" s="9"/>
      <c r="E837" s="22"/>
      <c r="F837" s="29"/>
      <c r="G837" s="22"/>
      <c r="H837" s="29"/>
    </row>
    <row r="838" spans="1:8" x14ac:dyDescent="0.2">
      <c r="A838" s="54" t="s">
        <v>84</v>
      </c>
      <c r="B838" s="44" t="s">
        <v>163</v>
      </c>
      <c r="C838" s="4"/>
      <c r="D838" s="9"/>
      <c r="E838" s="22"/>
      <c r="F838" s="19"/>
      <c r="G838" s="22"/>
    </row>
    <row r="839" spans="1:8" x14ac:dyDescent="0.2">
      <c r="B839" s="4"/>
      <c r="C839" s="4"/>
      <c r="D839" s="9"/>
      <c r="E839" s="22"/>
      <c r="F839" s="19"/>
      <c r="G839" s="22"/>
    </row>
    <row r="840" spans="1:8" x14ac:dyDescent="0.2">
      <c r="C840" s="4" t="s">
        <v>39</v>
      </c>
      <c r="D840" s="9">
        <v>25</v>
      </c>
      <c r="E840" s="22" t="s">
        <v>37</v>
      </c>
      <c r="F840" s="206"/>
      <c r="G840" s="22" t="s">
        <v>13</v>
      </c>
      <c r="H840" s="23">
        <f>ROUND(D840*F840,2)</f>
        <v>0</v>
      </c>
    </row>
    <row r="841" spans="1:8" x14ac:dyDescent="0.2">
      <c r="C841" s="4"/>
      <c r="D841" s="9"/>
      <c r="E841" s="22"/>
      <c r="F841" s="29"/>
      <c r="G841" s="22"/>
      <c r="H841" s="29"/>
    </row>
    <row r="842" spans="1:8" x14ac:dyDescent="0.2">
      <c r="D842" s="9"/>
      <c r="F842" s="1"/>
      <c r="H842" s="1"/>
    </row>
    <row r="843" spans="1:8" ht="63.75" x14ac:dyDescent="0.2">
      <c r="A843" s="44" t="s">
        <v>33</v>
      </c>
      <c r="B843" s="24" t="s">
        <v>44</v>
      </c>
      <c r="D843" s="9"/>
      <c r="F843" s="1"/>
      <c r="H843" s="1"/>
    </row>
    <row r="844" spans="1:8" x14ac:dyDescent="0.2">
      <c r="B844" s="4"/>
      <c r="D844" s="9"/>
      <c r="F844" s="1"/>
      <c r="H844" s="1"/>
    </row>
    <row r="845" spans="1:8" x14ac:dyDescent="0.2">
      <c r="A845" s="4"/>
      <c r="B845" s="4" t="s">
        <v>215</v>
      </c>
      <c r="D845" s="9"/>
      <c r="F845" s="1"/>
      <c r="H845" s="1"/>
    </row>
    <row r="846" spans="1:8" x14ac:dyDescent="0.2">
      <c r="B846" s="4"/>
      <c r="D846" s="9"/>
      <c r="F846" s="1"/>
      <c r="H846" s="1"/>
    </row>
    <row r="847" spans="1:8" x14ac:dyDescent="0.2">
      <c r="C847" s="1" t="s">
        <v>2</v>
      </c>
      <c r="D847" s="9">
        <v>5</v>
      </c>
      <c r="E847" s="22" t="s">
        <v>15</v>
      </c>
      <c r="F847" s="206"/>
      <c r="G847" s="22" t="s">
        <v>13</v>
      </c>
      <c r="H847" s="23">
        <f>ROUND(D847*F847,2)</f>
        <v>0</v>
      </c>
    </row>
    <row r="848" spans="1:8" x14ac:dyDescent="0.2">
      <c r="D848" s="9"/>
      <c r="F848" s="1"/>
      <c r="H848" s="1"/>
    </row>
    <row r="849" spans="1:8" x14ac:dyDescent="0.2">
      <c r="D849" s="9"/>
      <c r="F849" s="1"/>
      <c r="H849" s="1"/>
    </row>
    <row r="850" spans="1:8" ht="51" x14ac:dyDescent="0.2">
      <c r="A850" s="44" t="s">
        <v>76</v>
      </c>
      <c r="B850" s="21" t="s">
        <v>540</v>
      </c>
      <c r="D850" s="9"/>
      <c r="F850" s="1"/>
      <c r="H850" s="1"/>
    </row>
    <row r="851" spans="1:8" x14ac:dyDescent="0.2">
      <c r="D851" s="9"/>
      <c r="F851" s="1"/>
      <c r="H851" s="1"/>
    </row>
    <row r="852" spans="1:8" x14ac:dyDescent="0.2">
      <c r="D852" s="9"/>
      <c r="F852" s="1"/>
      <c r="H852" s="1"/>
    </row>
    <row r="853" spans="1:8" x14ac:dyDescent="0.2">
      <c r="C853" s="1" t="s">
        <v>2</v>
      </c>
      <c r="D853" s="9">
        <v>5</v>
      </c>
      <c r="E853" s="22" t="s">
        <v>15</v>
      </c>
      <c r="F853" s="206"/>
      <c r="G853" s="22" t="s">
        <v>13</v>
      </c>
      <c r="H853" s="23">
        <f>ROUND(D853*F853,2)</f>
        <v>0</v>
      </c>
    </row>
    <row r="854" spans="1:8" x14ac:dyDescent="0.2">
      <c r="D854" s="9"/>
      <c r="F854" s="1"/>
      <c r="H854" s="1"/>
    </row>
    <row r="855" spans="1:8" x14ac:dyDescent="0.2">
      <c r="D855" s="9"/>
      <c r="F855" s="1"/>
      <c r="H855" s="1"/>
    </row>
    <row r="856" spans="1:8" ht="38.25" x14ac:dyDescent="0.2">
      <c r="A856" s="44" t="s">
        <v>77</v>
      </c>
      <c r="B856" s="24" t="s">
        <v>201</v>
      </c>
      <c r="D856" s="9"/>
      <c r="F856" s="1"/>
      <c r="H856" s="1"/>
    </row>
    <row r="857" spans="1:8" x14ac:dyDescent="0.2">
      <c r="D857" s="9"/>
      <c r="F857" s="1"/>
      <c r="H857" s="1"/>
    </row>
    <row r="858" spans="1:8" x14ac:dyDescent="0.2">
      <c r="D858" s="9"/>
      <c r="F858" s="1"/>
      <c r="H858" s="1"/>
    </row>
    <row r="859" spans="1:8" x14ac:dyDescent="0.2">
      <c r="C859" s="1" t="s">
        <v>2</v>
      </c>
      <c r="D859" s="9">
        <v>6</v>
      </c>
      <c r="E859" s="22" t="s">
        <v>15</v>
      </c>
      <c r="F859" s="206"/>
      <c r="G859" s="22" t="s">
        <v>13</v>
      </c>
      <c r="H859" s="23">
        <f>ROUND(D859*F859,2)</f>
        <v>0</v>
      </c>
    </row>
    <row r="860" spans="1:8" x14ac:dyDescent="0.2">
      <c r="D860" s="9"/>
      <c r="F860" s="1"/>
      <c r="H860" s="1"/>
    </row>
    <row r="861" spans="1:8" x14ac:dyDescent="0.2">
      <c r="D861" s="9"/>
      <c r="F861" s="1"/>
      <c r="H861" s="1"/>
    </row>
    <row r="862" spans="1:8" ht="63.75" x14ac:dyDescent="0.2">
      <c r="A862" s="44" t="s">
        <v>213</v>
      </c>
      <c r="B862" s="24" t="s">
        <v>165</v>
      </c>
      <c r="D862" s="9"/>
      <c r="F862" s="1"/>
      <c r="H862" s="1"/>
    </row>
    <row r="863" spans="1:8" x14ac:dyDescent="0.2">
      <c r="D863" s="9"/>
      <c r="F863" s="1"/>
      <c r="H863" s="1"/>
    </row>
    <row r="864" spans="1:8" x14ac:dyDescent="0.2">
      <c r="B864" s="4"/>
      <c r="D864" s="9"/>
      <c r="F864" s="1"/>
      <c r="H864" s="1"/>
    </row>
    <row r="865" spans="1:8" x14ac:dyDescent="0.2">
      <c r="C865" s="1" t="s">
        <v>2</v>
      </c>
      <c r="D865" s="9">
        <v>1</v>
      </c>
      <c r="E865" s="22" t="s">
        <v>37</v>
      </c>
      <c r="F865" s="206"/>
      <c r="G865" s="22" t="s">
        <v>13</v>
      </c>
      <c r="H865" s="23">
        <f>ROUND(D865*F865,2)</f>
        <v>0</v>
      </c>
    </row>
    <row r="866" spans="1:8" x14ac:dyDescent="0.2">
      <c r="D866" s="9"/>
      <c r="F866" s="1"/>
      <c r="H866" s="1"/>
    </row>
    <row r="867" spans="1:8" x14ac:dyDescent="0.2">
      <c r="D867" s="9"/>
      <c r="F867" s="1"/>
      <c r="H867" s="1"/>
    </row>
    <row r="868" spans="1:8" ht="63.75" x14ac:dyDescent="0.2">
      <c r="A868" s="20" t="s">
        <v>78</v>
      </c>
      <c r="B868" s="24" t="s">
        <v>50</v>
      </c>
      <c r="D868" s="9"/>
      <c r="F868" s="1"/>
      <c r="H868" s="1"/>
    </row>
    <row r="869" spans="1:8" x14ac:dyDescent="0.2">
      <c r="A869" s="27"/>
      <c r="B869" s="24"/>
      <c r="D869" s="9"/>
      <c r="F869" s="1"/>
      <c r="H869" s="1"/>
    </row>
    <row r="870" spans="1:8" x14ac:dyDescent="0.2">
      <c r="A870" s="27"/>
      <c r="B870" s="24"/>
      <c r="D870" s="9"/>
      <c r="F870" s="1"/>
      <c r="H870" s="1"/>
    </row>
    <row r="871" spans="1:8" x14ac:dyDescent="0.2">
      <c r="A871" s="8"/>
      <c r="C871" s="1" t="s">
        <v>2</v>
      </c>
      <c r="D871" s="9">
        <v>5</v>
      </c>
      <c r="E871" s="22" t="s">
        <v>37</v>
      </c>
      <c r="F871" s="206"/>
      <c r="G871" s="22" t="s">
        <v>13</v>
      </c>
      <c r="H871" s="23">
        <f>ROUND(D871*F871,2)</f>
        <v>0</v>
      </c>
    </row>
    <row r="872" spans="1:8" x14ac:dyDescent="0.2">
      <c r="A872" s="8"/>
      <c r="D872" s="9"/>
      <c r="F872" s="19"/>
      <c r="G872" s="22"/>
    </row>
    <row r="873" spans="1:8" x14ac:dyDescent="0.2">
      <c r="A873" s="8"/>
      <c r="D873" s="9"/>
    </row>
    <row r="874" spans="1:8" ht="38.25" x14ac:dyDescent="0.2">
      <c r="A874" s="20" t="s">
        <v>79</v>
      </c>
      <c r="B874" s="24" t="s">
        <v>45</v>
      </c>
      <c r="D874" s="9"/>
      <c r="F874" s="1"/>
      <c r="H874" s="1"/>
    </row>
    <row r="875" spans="1:8" x14ac:dyDescent="0.2">
      <c r="A875" s="20"/>
      <c r="B875" s="24"/>
      <c r="D875" s="9"/>
      <c r="F875" s="1"/>
      <c r="H875" s="1"/>
    </row>
    <row r="876" spans="1:8" x14ac:dyDescent="0.2">
      <c r="A876" s="8"/>
      <c r="D876" s="9"/>
      <c r="E876" s="22"/>
      <c r="F876" s="19"/>
      <c r="G876" s="22"/>
    </row>
    <row r="877" spans="1:8" x14ac:dyDescent="0.2">
      <c r="A877" s="8"/>
      <c r="C877" s="1" t="s">
        <v>2</v>
      </c>
      <c r="D877" s="9">
        <v>1</v>
      </c>
      <c r="E877" s="22" t="s">
        <v>37</v>
      </c>
      <c r="F877" s="206"/>
      <c r="G877" s="22" t="s">
        <v>13</v>
      </c>
      <c r="H877" s="23">
        <f>ROUND(D877*F877,2)</f>
        <v>0</v>
      </c>
    </row>
    <row r="878" spans="1:8" x14ac:dyDescent="0.2">
      <c r="A878" s="8"/>
      <c r="D878" s="9"/>
      <c r="F878" s="19"/>
      <c r="G878" s="22"/>
    </row>
    <row r="879" spans="1:8" x14ac:dyDescent="0.2">
      <c r="A879" s="8"/>
      <c r="D879" s="9"/>
      <c r="F879" s="19"/>
      <c r="G879" s="22"/>
    </row>
    <row r="880" spans="1:8" ht="140.25" x14ac:dyDescent="0.2">
      <c r="A880" s="89" t="s">
        <v>80</v>
      </c>
      <c r="B880" s="21" t="s">
        <v>562</v>
      </c>
      <c r="D880" s="9"/>
      <c r="F880" s="1"/>
    </row>
    <row r="881" spans="1:8" x14ac:dyDescent="0.2">
      <c r="B881" s="4"/>
      <c r="D881" s="9"/>
      <c r="F881" s="1"/>
    </row>
    <row r="882" spans="1:8" x14ac:dyDescent="0.2">
      <c r="B882" s="4"/>
      <c r="D882" s="9"/>
      <c r="F882" s="1"/>
    </row>
    <row r="883" spans="1:8" x14ac:dyDescent="0.2">
      <c r="C883" s="1" t="s">
        <v>2</v>
      </c>
      <c r="D883" s="9">
        <v>1</v>
      </c>
      <c r="E883" s="22" t="s">
        <v>37</v>
      </c>
      <c r="F883" s="206"/>
      <c r="G883" s="22" t="s">
        <v>13</v>
      </c>
      <c r="H883" s="23">
        <f>ROUND(D883*F883,2)</f>
        <v>0</v>
      </c>
    </row>
    <row r="884" spans="1:8" x14ac:dyDescent="0.2">
      <c r="D884" s="9"/>
      <c r="E884" s="22"/>
      <c r="F884" s="19"/>
      <c r="G884" s="22"/>
    </row>
    <row r="885" spans="1:8" x14ac:dyDescent="0.2">
      <c r="D885" s="9"/>
      <c r="F885" s="19"/>
      <c r="G885" s="22"/>
    </row>
    <row r="886" spans="1:8" ht="89.25" x14ac:dyDescent="0.2">
      <c r="A886" s="89" t="s">
        <v>81</v>
      </c>
      <c r="B886" s="21" t="s">
        <v>563</v>
      </c>
      <c r="D886" s="9"/>
      <c r="F886" s="19"/>
      <c r="G886" s="22"/>
    </row>
    <row r="887" spans="1:8" x14ac:dyDescent="0.2">
      <c r="B887" s="24"/>
      <c r="D887" s="9"/>
      <c r="F887" s="19"/>
      <c r="G887" s="22"/>
    </row>
    <row r="888" spans="1:8" ht="25.5" x14ac:dyDescent="0.2">
      <c r="A888" s="44" t="s">
        <v>83</v>
      </c>
      <c r="B888" s="24" t="s">
        <v>48</v>
      </c>
      <c r="D888" s="9"/>
      <c r="F888" s="1"/>
      <c r="H888" s="1"/>
    </row>
    <row r="889" spans="1:8" x14ac:dyDescent="0.2">
      <c r="A889" s="90"/>
      <c r="D889" s="9"/>
      <c r="F889" s="1"/>
      <c r="H889" s="1"/>
    </row>
    <row r="890" spans="1:8" x14ac:dyDescent="0.2">
      <c r="A890" s="90"/>
      <c r="C890" s="1" t="s">
        <v>5</v>
      </c>
      <c r="D890" s="9">
        <v>1</v>
      </c>
      <c r="E890" s="22" t="s">
        <v>37</v>
      </c>
      <c r="F890" s="206"/>
      <c r="G890" s="22" t="s">
        <v>13</v>
      </c>
      <c r="H890" s="23">
        <f>ROUND(D890*F890,2)</f>
        <v>0</v>
      </c>
    </row>
    <row r="891" spans="1:8" x14ac:dyDescent="0.2">
      <c r="A891" s="90"/>
      <c r="D891" s="9"/>
      <c r="F891" s="19"/>
      <c r="G891" s="22"/>
    </row>
    <row r="892" spans="1:8" x14ac:dyDescent="0.2">
      <c r="A892" s="90"/>
      <c r="D892" s="9"/>
      <c r="F892" s="1"/>
      <c r="H892" s="1"/>
    </row>
    <row r="893" spans="1:8" x14ac:dyDescent="0.2">
      <c r="A893" s="44" t="s">
        <v>84</v>
      </c>
      <c r="B893" s="24" t="s">
        <v>47</v>
      </c>
      <c r="D893" s="9"/>
      <c r="F893" s="1"/>
      <c r="H893" s="1"/>
    </row>
    <row r="894" spans="1:8" x14ac:dyDescent="0.2">
      <c r="A894" s="90"/>
      <c r="D894" s="9"/>
      <c r="F894" s="1"/>
      <c r="H894" s="1"/>
    </row>
    <row r="895" spans="1:8" x14ac:dyDescent="0.2">
      <c r="A895" s="90"/>
      <c r="C895" s="1" t="s">
        <v>5</v>
      </c>
      <c r="D895" s="9">
        <v>1</v>
      </c>
      <c r="E895" s="22" t="s">
        <v>37</v>
      </c>
      <c r="F895" s="206"/>
      <c r="G895" s="22" t="s">
        <v>13</v>
      </c>
      <c r="H895" s="23">
        <f>ROUND(D895*F895,2)</f>
        <v>0</v>
      </c>
    </row>
    <row r="896" spans="1:8" x14ac:dyDescent="0.2">
      <c r="A896" s="90"/>
      <c r="D896" s="9"/>
      <c r="F896" s="19"/>
      <c r="G896" s="22"/>
    </row>
    <row r="897" spans="1:8" x14ac:dyDescent="0.2">
      <c r="A897" s="90"/>
      <c r="D897" s="9"/>
      <c r="F897" s="1"/>
      <c r="H897" s="1"/>
    </row>
    <row r="898" spans="1:8" x14ac:dyDescent="0.2">
      <c r="A898" s="44" t="s">
        <v>85</v>
      </c>
      <c r="B898" s="44" t="s">
        <v>49</v>
      </c>
      <c r="D898" s="9"/>
      <c r="F898" s="1"/>
      <c r="H898" s="1"/>
    </row>
    <row r="899" spans="1:8" x14ac:dyDescent="0.2">
      <c r="D899" s="9"/>
      <c r="F899" s="1"/>
      <c r="H899" s="1"/>
    </row>
    <row r="900" spans="1:8" x14ac:dyDescent="0.2">
      <c r="C900" s="1" t="s">
        <v>2</v>
      </c>
      <c r="D900" s="9">
        <v>1</v>
      </c>
      <c r="E900" s="22" t="s">
        <v>37</v>
      </c>
      <c r="F900" s="206"/>
      <c r="G900" s="22" t="s">
        <v>13</v>
      </c>
      <c r="H900" s="23">
        <f>ROUND(D900*F900,2)</f>
        <v>0</v>
      </c>
    </row>
    <row r="901" spans="1:8" x14ac:dyDescent="0.2">
      <c r="B901" s="24"/>
      <c r="D901" s="9"/>
      <c r="F901" s="19"/>
      <c r="G901" s="22"/>
    </row>
    <row r="902" spans="1:8" x14ac:dyDescent="0.2">
      <c r="B902" s="24"/>
      <c r="D902" s="9"/>
      <c r="F902" s="19"/>
      <c r="G902" s="22"/>
    </row>
    <row r="903" spans="1:8" ht="63.75" x14ac:dyDescent="0.2">
      <c r="A903" s="54" t="s">
        <v>214</v>
      </c>
      <c r="B903" s="21" t="s">
        <v>541</v>
      </c>
      <c r="D903" s="9"/>
      <c r="F903" s="19"/>
      <c r="G903" s="22"/>
    </row>
    <row r="904" spans="1:8" x14ac:dyDescent="0.2">
      <c r="B904" s="24"/>
      <c r="D904" s="9"/>
      <c r="F904" s="19"/>
      <c r="G904" s="22"/>
    </row>
    <row r="905" spans="1:8" x14ac:dyDescent="0.2">
      <c r="A905" s="44"/>
      <c r="B905" s="24" t="s">
        <v>169</v>
      </c>
      <c r="D905" s="9"/>
      <c r="F905" s="19"/>
      <c r="G905" s="22"/>
    </row>
    <row r="906" spans="1:8" x14ac:dyDescent="0.2">
      <c r="B906" s="24"/>
      <c r="D906" s="9"/>
      <c r="F906" s="19"/>
      <c r="G906" s="22"/>
    </row>
    <row r="907" spans="1:8" x14ac:dyDescent="0.2">
      <c r="B907" s="24"/>
      <c r="C907" s="4" t="s">
        <v>2</v>
      </c>
      <c r="D907" s="9">
        <v>2</v>
      </c>
      <c r="E907" s="22" t="s">
        <v>37</v>
      </c>
      <c r="F907" s="206"/>
      <c r="G907" s="22" t="s">
        <v>13</v>
      </c>
      <c r="H907" s="23">
        <f>ROUND(D907*F907,2)</f>
        <v>0</v>
      </c>
    </row>
    <row r="908" spans="1:8" x14ac:dyDescent="0.2">
      <c r="B908" s="24"/>
      <c r="D908" s="9"/>
      <c r="F908" s="19"/>
      <c r="G908" s="22"/>
    </row>
    <row r="909" spans="1:8" x14ac:dyDescent="0.2">
      <c r="B909" s="24"/>
      <c r="D909" s="9"/>
      <c r="F909" s="19"/>
      <c r="G909" s="22"/>
    </row>
    <row r="910" spans="1:8" ht="76.5" x14ac:dyDescent="0.2">
      <c r="A910" s="79" t="s">
        <v>82</v>
      </c>
      <c r="B910" s="91" t="s">
        <v>158</v>
      </c>
      <c r="C910" s="4"/>
      <c r="D910" s="9"/>
      <c r="F910" s="1"/>
    </row>
    <row r="911" spans="1:8" x14ac:dyDescent="0.2">
      <c r="A911" s="50"/>
      <c r="B911" s="91"/>
      <c r="C911" s="4"/>
      <c r="D911" s="9"/>
      <c r="F911" s="1"/>
    </row>
    <row r="912" spans="1:8" x14ac:dyDescent="0.2">
      <c r="A912" s="50"/>
      <c r="B912" s="91"/>
      <c r="C912" s="4"/>
      <c r="D912" s="9"/>
      <c r="F912" s="1"/>
    </row>
    <row r="913" spans="1:8" x14ac:dyDescent="0.2">
      <c r="A913" s="50"/>
      <c r="B913" s="91"/>
      <c r="C913" s="4" t="s">
        <v>2</v>
      </c>
      <c r="D913" s="9">
        <v>2</v>
      </c>
      <c r="E913" s="92" t="s">
        <v>37</v>
      </c>
      <c r="F913" s="206"/>
      <c r="G913" s="93" t="s">
        <v>13</v>
      </c>
      <c r="H913" s="23">
        <f>ROUND(D913*F913,2)</f>
        <v>0</v>
      </c>
    </row>
    <row r="914" spans="1:8" x14ac:dyDescent="0.2">
      <c r="B914" s="24"/>
      <c r="D914" s="9"/>
      <c r="F914" s="19"/>
      <c r="G914" s="22"/>
    </row>
    <row r="915" spans="1:8" ht="57" customHeight="1" x14ac:dyDescent="0.2">
      <c r="A915" s="44" t="s">
        <v>250</v>
      </c>
      <c r="B915" s="21" t="s">
        <v>564</v>
      </c>
      <c r="D915" s="9"/>
      <c r="F915" s="1"/>
      <c r="H915" s="1"/>
    </row>
    <row r="916" spans="1:8" x14ac:dyDescent="0.2">
      <c r="B916" s="4"/>
      <c r="D916" s="9"/>
      <c r="F916" s="1"/>
      <c r="H916" s="1"/>
    </row>
    <row r="917" spans="1:8" x14ac:dyDescent="0.2">
      <c r="A917" s="4"/>
      <c r="B917" s="3" t="s">
        <v>542</v>
      </c>
      <c r="D917" s="9"/>
      <c r="F917" s="1"/>
      <c r="H917" s="1"/>
    </row>
    <row r="918" spans="1:8" x14ac:dyDescent="0.2">
      <c r="B918" s="4"/>
      <c r="D918" s="9"/>
      <c r="F918" s="1"/>
      <c r="H918" s="1"/>
    </row>
    <row r="919" spans="1:8" x14ac:dyDescent="0.2">
      <c r="C919" s="1" t="s">
        <v>2</v>
      </c>
      <c r="D919" s="9">
        <v>1</v>
      </c>
      <c r="E919" s="22" t="s">
        <v>15</v>
      </c>
      <c r="F919" s="206"/>
      <c r="G919" s="22" t="s">
        <v>13</v>
      </c>
      <c r="H919" s="23">
        <f>ROUND(D919*F919,2)</f>
        <v>0</v>
      </c>
    </row>
    <row r="920" spans="1:8" x14ac:dyDescent="0.2">
      <c r="D920" s="9"/>
      <c r="E920" s="22"/>
      <c r="F920" s="29"/>
      <c r="G920" s="22"/>
      <c r="H920" s="23"/>
    </row>
    <row r="921" spans="1:8" x14ac:dyDescent="0.2">
      <c r="B921" s="24"/>
      <c r="D921" s="9"/>
      <c r="F921" s="19"/>
      <c r="G921" s="22"/>
    </row>
    <row r="922" spans="1:8" ht="13.5" thickBot="1" x14ac:dyDescent="0.25">
      <c r="A922" s="37"/>
      <c r="B922" s="37"/>
      <c r="C922" s="37"/>
      <c r="D922" s="38"/>
      <c r="E922" s="37"/>
      <c r="F922" s="36"/>
      <c r="G922" s="37"/>
      <c r="H922" s="38"/>
    </row>
    <row r="923" spans="1:8" ht="13.5" thickTop="1" x14ac:dyDescent="0.2">
      <c r="A923" s="14"/>
      <c r="B923" s="14"/>
      <c r="C923" s="14"/>
      <c r="D923" s="18"/>
      <c r="E923" s="14"/>
      <c r="F923" s="40"/>
      <c r="G923" s="14"/>
      <c r="H923" s="18"/>
    </row>
    <row r="924" spans="1:8" x14ac:dyDescent="0.2">
      <c r="A924" s="14"/>
      <c r="B924" s="14"/>
      <c r="C924" s="14"/>
      <c r="D924" s="14"/>
      <c r="E924" s="14"/>
      <c r="F924" s="40"/>
      <c r="G924" s="42" t="s">
        <v>527</v>
      </c>
      <c r="H924" s="18"/>
    </row>
    <row r="925" spans="1:8" x14ac:dyDescent="0.2">
      <c r="G925" s="42" t="s">
        <v>528</v>
      </c>
      <c r="H925" s="87">
        <f>SUM(H804:H922)</f>
        <v>0</v>
      </c>
    </row>
    <row r="926" spans="1:8" ht="13.5" thickBot="1" x14ac:dyDescent="0.25">
      <c r="A926" s="37"/>
      <c r="B926" s="37"/>
      <c r="C926" s="37"/>
      <c r="D926" s="37"/>
      <c r="E926" s="37"/>
      <c r="F926" s="36"/>
      <c r="G926" s="37"/>
      <c r="H926" s="38"/>
    </row>
    <row r="927" spans="1:8" ht="13.5" thickTop="1" x14ac:dyDescent="0.2"/>
    <row r="930" spans="1:8" ht="15.75" x14ac:dyDescent="0.25">
      <c r="B930" s="7" t="s">
        <v>86</v>
      </c>
    </row>
    <row r="932" spans="1:8" x14ac:dyDescent="0.2">
      <c r="A932" s="10" t="s">
        <v>16</v>
      </c>
      <c r="B932" s="11"/>
      <c r="C932" s="10" t="s">
        <v>18</v>
      </c>
      <c r="D932" s="10" t="s">
        <v>17</v>
      </c>
      <c r="E932" s="11"/>
      <c r="F932" s="12" t="s">
        <v>19</v>
      </c>
      <c r="G932" s="11"/>
      <c r="H932" s="13" t="s">
        <v>20</v>
      </c>
    </row>
    <row r="933" spans="1:8" x14ac:dyDescent="0.2">
      <c r="A933" s="15"/>
      <c r="B933" s="14"/>
      <c r="C933" s="15"/>
      <c r="D933" s="16"/>
      <c r="E933" s="14"/>
      <c r="F933" s="17"/>
      <c r="G933" s="14"/>
      <c r="H933" s="94"/>
    </row>
    <row r="934" spans="1:8" x14ac:dyDescent="0.2">
      <c r="A934" s="15"/>
      <c r="B934" s="14"/>
      <c r="C934" s="15"/>
      <c r="D934" s="16"/>
      <c r="E934" s="14"/>
      <c r="F934" s="17"/>
      <c r="G934" s="14"/>
      <c r="H934" s="94"/>
    </row>
    <row r="935" spans="1:8" x14ac:dyDescent="0.2">
      <c r="D935" s="9"/>
    </row>
    <row r="936" spans="1:8" ht="141.75" customHeight="1" x14ac:dyDescent="0.2">
      <c r="A936" s="95" t="s">
        <v>88</v>
      </c>
      <c r="B936" s="21" t="s">
        <v>471</v>
      </c>
      <c r="C936" s="4"/>
      <c r="D936" s="84"/>
      <c r="E936" s="4"/>
      <c r="F936" s="4"/>
      <c r="G936" s="4"/>
      <c r="H936" s="4"/>
    </row>
    <row r="937" spans="1:8" x14ac:dyDescent="0.2">
      <c r="B937" s="4"/>
      <c r="C937" s="4"/>
      <c r="D937" s="84"/>
      <c r="E937" s="4"/>
      <c r="F937" s="4"/>
      <c r="G937" s="4"/>
      <c r="H937" s="4"/>
    </row>
    <row r="938" spans="1:8" x14ac:dyDescent="0.2">
      <c r="A938" s="4" t="s">
        <v>83</v>
      </c>
      <c r="B938" s="4" t="s">
        <v>383</v>
      </c>
      <c r="C938" s="4"/>
      <c r="D938" s="84"/>
      <c r="E938" s="4"/>
      <c r="F938" s="4"/>
      <c r="G938" s="4"/>
      <c r="H938" s="4"/>
    </row>
    <row r="939" spans="1:8" x14ac:dyDescent="0.2">
      <c r="A939" s="4"/>
      <c r="B939" s="4"/>
      <c r="C939" s="4"/>
      <c r="D939" s="84"/>
      <c r="E939" s="4"/>
      <c r="F939" s="4"/>
      <c r="G939" s="4"/>
      <c r="H939" s="4"/>
    </row>
    <row r="940" spans="1:8" x14ac:dyDescent="0.2">
      <c r="B940" s="4"/>
      <c r="C940" s="85" t="s">
        <v>39</v>
      </c>
      <c r="D940" s="84">
        <v>300</v>
      </c>
      <c r="E940" s="22" t="s">
        <v>15</v>
      </c>
      <c r="F940" s="210"/>
      <c r="G940" s="22" t="s">
        <v>13</v>
      </c>
      <c r="H940" s="23">
        <f>ROUND(D940*F940,2)</f>
        <v>0</v>
      </c>
    </row>
    <row r="941" spans="1:8" x14ac:dyDescent="0.2">
      <c r="B941" s="4"/>
      <c r="C941" s="85"/>
      <c r="D941" s="84"/>
      <c r="E941" s="22"/>
      <c r="F941" s="86"/>
      <c r="G941" s="22"/>
      <c r="H941" s="23"/>
    </row>
    <row r="942" spans="1:8" x14ac:dyDescent="0.2">
      <c r="B942" s="4"/>
      <c r="C942" s="85"/>
      <c r="D942" s="84"/>
      <c r="E942" s="22"/>
      <c r="F942" s="86"/>
      <c r="G942" s="22"/>
      <c r="H942" s="23"/>
    </row>
    <row r="943" spans="1:8" x14ac:dyDescent="0.2">
      <c r="A943" s="4" t="s">
        <v>84</v>
      </c>
      <c r="B943" s="4" t="s">
        <v>289</v>
      </c>
      <c r="C943" s="4"/>
      <c r="D943" s="84"/>
      <c r="E943" s="4"/>
      <c r="F943" s="4"/>
      <c r="G943" s="4"/>
      <c r="H943" s="4"/>
    </row>
    <row r="944" spans="1:8" x14ac:dyDescent="0.2">
      <c r="A944" s="4"/>
      <c r="B944" s="4"/>
      <c r="C944" s="4"/>
      <c r="D944" s="84"/>
      <c r="E944" s="4"/>
      <c r="F944" s="4"/>
      <c r="G944" s="4"/>
      <c r="H944" s="4"/>
    </row>
    <row r="945" spans="1:8" x14ac:dyDescent="0.2">
      <c r="B945" s="4"/>
      <c r="C945" s="85" t="s">
        <v>39</v>
      </c>
      <c r="D945" s="84">
        <v>250</v>
      </c>
      <c r="E945" s="22" t="s">
        <v>15</v>
      </c>
      <c r="F945" s="210"/>
      <c r="G945" s="22" t="s">
        <v>13</v>
      </c>
      <c r="H945" s="23">
        <f>ROUND(D945*F945,2)</f>
        <v>0</v>
      </c>
    </row>
    <row r="946" spans="1:8" x14ac:dyDescent="0.2">
      <c r="B946" s="4"/>
      <c r="C946" s="85"/>
      <c r="D946" s="84"/>
      <c r="E946" s="22"/>
      <c r="F946" s="86"/>
      <c r="G946" s="22"/>
      <c r="H946" s="23"/>
    </row>
    <row r="947" spans="1:8" x14ac:dyDescent="0.2">
      <c r="B947" s="4"/>
      <c r="C947" s="85"/>
      <c r="D947" s="84"/>
      <c r="E947" s="22"/>
      <c r="F947" s="86"/>
      <c r="G947" s="22"/>
      <c r="H947" s="23"/>
    </row>
    <row r="948" spans="1:8" ht="51" x14ac:dyDescent="0.2">
      <c r="A948" s="96" t="s">
        <v>89</v>
      </c>
      <c r="B948" s="21" t="s">
        <v>543</v>
      </c>
      <c r="C948" s="85"/>
      <c r="D948" s="84"/>
      <c r="E948" s="22"/>
      <c r="F948" s="86"/>
      <c r="G948" s="22"/>
      <c r="H948" s="23"/>
    </row>
    <row r="949" spans="1:8" x14ac:dyDescent="0.2">
      <c r="B949" s="4"/>
      <c r="C949" s="85"/>
      <c r="D949" s="84"/>
      <c r="E949" s="22"/>
      <c r="F949" s="86"/>
      <c r="G949" s="22"/>
      <c r="H949" s="23"/>
    </row>
    <row r="950" spans="1:8" x14ac:dyDescent="0.2">
      <c r="A950" s="3" t="s">
        <v>83</v>
      </c>
      <c r="B950" s="3" t="s">
        <v>469</v>
      </c>
      <c r="C950" s="4"/>
      <c r="D950" s="84"/>
      <c r="E950" s="4"/>
      <c r="F950" s="4"/>
      <c r="G950" s="4"/>
      <c r="H950" s="4"/>
    </row>
    <row r="951" spans="1:8" x14ac:dyDescent="0.2">
      <c r="A951" s="4"/>
      <c r="B951" s="4"/>
      <c r="C951" s="4"/>
      <c r="D951" s="84"/>
      <c r="E951" s="4"/>
      <c r="F951" s="4"/>
      <c r="G951" s="4"/>
      <c r="H951" s="4"/>
    </row>
    <row r="952" spans="1:8" x14ac:dyDescent="0.2">
      <c r="B952" s="4"/>
      <c r="C952" s="85" t="s">
        <v>39</v>
      </c>
      <c r="D952" s="84">
        <v>200</v>
      </c>
      <c r="E952" s="22" t="s">
        <v>15</v>
      </c>
      <c r="F952" s="210"/>
      <c r="G952" s="22" t="s">
        <v>13</v>
      </c>
      <c r="H952" s="23">
        <f>ROUND(D952*F952,2)</f>
        <v>0</v>
      </c>
    </row>
    <row r="953" spans="1:8" x14ac:dyDescent="0.2">
      <c r="B953" s="4"/>
      <c r="C953" s="85"/>
      <c r="D953" s="84"/>
      <c r="E953" s="22"/>
      <c r="F953" s="86"/>
      <c r="G953" s="22"/>
      <c r="H953" s="23"/>
    </row>
    <row r="954" spans="1:8" x14ac:dyDescent="0.2">
      <c r="B954" s="4"/>
      <c r="C954" s="85"/>
      <c r="D954" s="84"/>
      <c r="E954" s="22"/>
      <c r="F954" s="86"/>
      <c r="G954" s="22"/>
      <c r="H954" s="23"/>
    </row>
    <row r="955" spans="1:8" x14ac:dyDescent="0.2">
      <c r="A955" s="3" t="s">
        <v>84</v>
      </c>
      <c r="B955" s="4" t="s">
        <v>290</v>
      </c>
      <c r="C955" s="4"/>
      <c r="D955" s="84"/>
      <c r="E955" s="4"/>
      <c r="F955" s="4"/>
      <c r="G955" s="4"/>
      <c r="H955" s="4"/>
    </row>
    <row r="956" spans="1:8" x14ac:dyDescent="0.2">
      <c r="A956" s="4"/>
      <c r="B956" s="4"/>
      <c r="C956" s="4"/>
      <c r="D956" s="84"/>
      <c r="E956" s="4"/>
      <c r="F956" s="4"/>
      <c r="G956" s="4"/>
      <c r="H956" s="4"/>
    </row>
    <row r="957" spans="1:8" x14ac:dyDescent="0.2">
      <c r="B957" s="4"/>
      <c r="C957" s="85" t="s">
        <v>39</v>
      </c>
      <c r="D957" s="84">
        <v>250</v>
      </c>
      <c r="E957" s="22" t="s">
        <v>15</v>
      </c>
      <c r="F957" s="210"/>
      <c r="G957" s="22" t="s">
        <v>13</v>
      </c>
      <c r="H957" s="23">
        <f>ROUND(D957*F957,2)</f>
        <v>0</v>
      </c>
    </row>
    <row r="958" spans="1:8" x14ac:dyDescent="0.2">
      <c r="B958" s="4"/>
      <c r="C958" s="85"/>
      <c r="D958" s="84"/>
      <c r="E958" s="22"/>
      <c r="F958" s="86"/>
      <c r="G958" s="22"/>
      <c r="H958" s="23"/>
    </row>
    <row r="959" spans="1:8" x14ac:dyDescent="0.2">
      <c r="B959" s="4"/>
      <c r="C959" s="85"/>
      <c r="D959" s="84"/>
      <c r="E959" s="22"/>
      <c r="F959" s="86"/>
      <c r="G959" s="22"/>
      <c r="H959" s="23"/>
    </row>
    <row r="960" spans="1:8" x14ac:dyDescent="0.2">
      <c r="A960" s="4" t="s">
        <v>85</v>
      </c>
      <c r="B960" s="3" t="s">
        <v>470</v>
      </c>
      <c r="C960" s="4"/>
      <c r="D960" s="84"/>
      <c r="E960" s="4"/>
      <c r="F960" s="4"/>
      <c r="G960" s="4"/>
      <c r="H960" s="4"/>
    </row>
    <row r="961" spans="1:8" x14ac:dyDescent="0.2">
      <c r="A961" s="4"/>
      <c r="B961" s="4"/>
      <c r="C961" s="4"/>
      <c r="D961" s="84"/>
      <c r="E961" s="4"/>
      <c r="F961" s="4"/>
      <c r="G961" s="4"/>
      <c r="H961" s="4"/>
    </row>
    <row r="962" spans="1:8" x14ac:dyDescent="0.2">
      <c r="B962" s="4"/>
      <c r="C962" s="85" t="s">
        <v>39</v>
      </c>
      <c r="D962" s="84">
        <v>50</v>
      </c>
      <c r="E962" s="22" t="s">
        <v>15</v>
      </c>
      <c r="F962" s="210"/>
      <c r="G962" s="22" t="s">
        <v>13</v>
      </c>
      <c r="H962" s="23">
        <f>ROUND(D962*F962,2)</f>
        <v>0</v>
      </c>
    </row>
    <row r="963" spans="1:8" x14ac:dyDescent="0.2">
      <c r="B963" s="4"/>
      <c r="C963" s="85"/>
      <c r="D963" s="84"/>
      <c r="E963" s="22"/>
      <c r="F963" s="86"/>
      <c r="G963" s="22"/>
      <c r="H963" s="23"/>
    </row>
    <row r="964" spans="1:8" x14ac:dyDescent="0.2">
      <c r="B964" s="4"/>
      <c r="C964" s="85"/>
      <c r="D964" s="84"/>
      <c r="E964" s="22"/>
      <c r="F964" s="86"/>
      <c r="G964" s="22"/>
      <c r="H964" s="23"/>
    </row>
    <row r="965" spans="1:8" ht="114.75" x14ac:dyDescent="0.2">
      <c r="A965" s="96" t="s">
        <v>90</v>
      </c>
      <c r="B965" s="21" t="s">
        <v>481</v>
      </c>
      <c r="C965" s="85"/>
      <c r="D965" s="84"/>
      <c r="E965" s="22"/>
      <c r="F965" s="86"/>
      <c r="G965" s="22"/>
      <c r="H965" s="23"/>
    </row>
    <row r="966" spans="1:8" x14ac:dyDescent="0.2">
      <c r="B966" s="4"/>
      <c r="C966" s="85"/>
      <c r="D966" s="84"/>
      <c r="E966" s="22"/>
      <c r="F966" s="86"/>
      <c r="G966" s="22"/>
      <c r="H966" s="23"/>
    </row>
    <row r="967" spans="1:8" x14ac:dyDescent="0.2">
      <c r="A967" s="3" t="s">
        <v>83</v>
      </c>
      <c r="B967" s="3" t="s">
        <v>472</v>
      </c>
      <c r="C967" s="4"/>
      <c r="D967" s="84"/>
      <c r="E967" s="4"/>
      <c r="F967" s="4"/>
      <c r="G967" s="4"/>
      <c r="H967" s="4"/>
    </row>
    <row r="968" spans="1:8" x14ac:dyDescent="0.2">
      <c r="A968" s="4"/>
      <c r="B968" s="4"/>
      <c r="C968" s="4"/>
      <c r="D968" s="84"/>
      <c r="E968" s="4"/>
      <c r="F968" s="4"/>
      <c r="G968" s="4"/>
      <c r="H968" s="4"/>
    </row>
    <row r="969" spans="1:8" x14ac:dyDescent="0.2">
      <c r="B969" s="4"/>
      <c r="C969" s="85" t="s">
        <v>2</v>
      </c>
      <c r="D969" s="84">
        <v>20</v>
      </c>
      <c r="E969" s="22" t="s">
        <v>15</v>
      </c>
      <c r="F969" s="210"/>
      <c r="G969" s="22" t="s">
        <v>13</v>
      </c>
      <c r="H969" s="23">
        <f>ROUND(D969*F969,2)</f>
        <v>0</v>
      </c>
    </row>
    <row r="970" spans="1:8" x14ac:dyDescent="0.2">
      <c r="B970" s="4"/>
      <c r="C970" s="85"/>
      <c r="D970" s="84"/>
      <c r="E970" s="22"/>
      <c r="F970" s="86"/>
      <c r="G970" s="22"/>
      <c r="H970" s="23"/>
    </row>
    <row r="971" spans="1:8" x14ac:dyDescent="0.2">
      <c r="B971" s="4"/>
      <c r="C971" s="85"/>
      <c r="D971" s="84"/>
      <c r="E971" s="22"/>
      <c r="F971" s="86"/>
      <c r="G971" s="22"/>
      <c r="H971" s="23"/>
    </row>
    <row r="972" spans="1:8" x14ac:dyDescent="0.2">
      <c r="A972" s="3" t="s">
        <v>84</v>
      </c>
      <c r="B972" s="3" t="s">
        <v>473</v>
      </c>
      <c r="C972" s="4"/>
      <c r="D972" s="84"/>
      <c r="E972" s="4"/>
      <c r="F972" s="4"/>
      <c r="G972" s="4"/>
      <c r="H972" s="4"/>
    </row>
    <row r="973" spans="1:8" x14ac:dyDescent="0.2">
      <c r="A973" s="4"/>
      <c r="B973" s="4"/>
      <c r="C973" s="4"/>
      <c r="D973" s="84"/>
      <c r="E973" s="4"/>
      <c r="F973" s="4"/>
      <c r="G973" s="4"/>
      <c r="H973" s="4"/>
    </row>
    <row r="974" spans="1:8" x14ac:dyDescent="0.2">
      <c r="B974" s="4"/>
      <c r="C974" s="85" t="s">
        <v>2</v>
      </c>
      <c r="D974" s="84">
        <v>15</v>
      </c>
      <c r="E974" s="22" t="s">
        <v>15</v>
      </c>
      <c r="F974" s="210"/>
      <c r="G974" s="22" t="s">
        <v>13</v>
      </c>
      <c r="H974" s="23">
        <f>ROUND(D974*F974,2)</f>
        <v>0</v>
      </c>
    </row>
    <row r="975" spans="1:8" x14ac:dyDescent="0.2">
      <c r="B975" s="4"/>
      <c r="C975" s="85"/>
      <c r="D975" s="84"/>
      <c r="E975" s="22"/>
      <c r="F975" s="86"/>
      <c r="G975" s="22"/>
      <c r="H975" s="23"/>
    </row>
    <row r="976" spans="1:8" x14ac:dyDescent="0.2">
      <c r="B976" s="4"/>
      <c r="C976" s="85"/>
      <c r="D976" s="84"/>
      <c r="E976" s="22"/>
      <c r="F976" s="86"/>
      <c r="G976" s="22"/>
      <c r="H976" s="23"/>
    </row>
    <row r="977" spans="1:8" x14ac:dyDescent="0.2">
      <c r="A977" s="3" t="s">
        <v>85</v>
      </c>
      <c r="B977" s="3" t="s">
        <v>474</v>
      </c>
      <c r="C977" s="4"/>
      <c r="D977" s="84"/>
      <c r="E977" s="4"/>
      <c r="F977" s="4"/>
      <c r="G977" s="4"/>
      <c r="H977" s="4"/>
    </row>
    <row r="978" spans="1:8" x14ac:dyDescent="0.2">
      <c r="A978" s="4"/>
      <c r="B978" s="4"/>
      <c r="C978" s="4"/>
      <c r="D978" s="84"/>
      <c r="E978" s="4"/>
      <c r="F978" s="4"/>
      <c r="G978" s="4"/>
      <c r="H978" s="4"/>
    </row>
    <row r="979" spans="1:8" x14ac:dyDescent="0.2">
      <c r="B979" s="4"/>
      <c r="C979" s="85" t="s">
        <v>2</v>
      </c>
      <c r="D979" s="84">
        <v>3</v>
      </c>
      <c r="E979" s="22" t="s">
        <v>15</v>
      </c>
      <c r="F979" s="210"/>
      <c r="G979" s="22" t="s">
        <v>13</v>
      </c>
      <c r="H979" s="23">
        <f>ROUND(D979*F979,2)</f>
        <v>0</v>
      </c>
    </row>
    <row r="980" spans="1:8" x14ac:dyDescent="0.2">
      <c r="B980" s="4"/>
      <c r="C980" s="85"/>
      <c r="D980" s="84"/>
      <c r="E980" s="22"/>
      <c r="F980" s="86"/>
      <c r="G980" s="22"/>
      <c r="H980" s="23"/>
    </row>
    <row r="981" spans="1:8" x14ac:dyDescent="0.2">
      <c r="B981" s="4"/>
      <c r="C981" s="85"/>
      <c r="D981" s="84"/>
      <c r="E981" s="22"/>
      <c r="F981" s="86"/>
      <c r="G981" s="22"/>
      <c r="H981" s="23"/>
    </row>
    <row r="982" spans="1:8" x14ac:dyDescent="0.2">
      <c r="A982" s="4" t="s">
        <v>139</v>
      </c>
      <c r="B982" s="3" t="s">
        <v>475</v>
      </c>
      <c r="C982" s="4"/>
      <c r="D982" s="84"/>
      <c r="E982" s="4"/>
      <c r="F982" s="4"/>
      <c r="G982" s="4"/>
      <c r="H982" s="4"/>
    </row>
    <row r="983" spans="1:8" x14ac:dyDescent="0.2">
      <c r="A983" s="4"/>
      <c r="B983" s="4"/>
      <c r="C983" s="4"/>
      <c r="D983" s="84"/>
      <c r="E983" s="4"/>
      <c r="F983" s="4"/>
      <c r="G983" s="4"/>
      <c r="H983" s="4"/>
    </row>
    <row r="984" spans="1:8" x14ac:dyDescent="0.2">
      <c r="B984" s="4"/>
      <c r="C984" s="85" t="s">
        <v>2</v>
      </c>
      <c r="D984" s="84">
        <v>3</v>
      </c>
      <c r="E984" s="22" t="s">
        <v>15</v>
      </c>
      <c r="F984" s="210"/>
      <c r="G984" s="22" t="s">
        <v>13</v>
      </c>
      <c r="H984" s="23">
        <f>ROUND(D984*F984,2)</f>
        <v>0</v>
      </c>
    </row>
    <row r="985" spans="1:8" x14ac:dyDescent="0.2">
      <c r="B985" s="4"/>
      <c r="C985" s="85"/>
      <c r="D985" s="84"/>
      <c r="E985" s="22"/>
      <c r="F985" s="86"/>
      <c r="G985" s="22"/>
      <c r="H985" s="23"/>
    </row>
    <row r="986" spans="1:8" x14ac:dyDescent="0.2">
      <c r="B986" s="4"/>
      <c r="C986" s="85"/>
      <c r="D986" s="84"/>
      <c r="E986" s="22"/>
      <c r="F986" s="86"/>
      <c r="G986" s="22"/>
      <c r="H986" s="23"/>
    </row>
    <row r="987" spans="1:8" ht="84" customHeight="1" x14ac:dyDescent="0.2">
      <c r="A987" s="96" t="s">
        <v>91</v>
      </c>
      <c r="B987" s="24" t="s">
        <v>307</v>
      </c>
      <c r="C987" s="4"/>
      <c r="D987" s="84"/>
      <c r="E987" s="4"/>
      <c r="F987" s="4"/>
      <c r="G987" s="4"/>
      <c r="H987" s="4"/>
    </row>
    <row r="988" spans="1:8" x14ac:dyDescent="0.2">
      <c r="B988" s="4"/>
      <c r="C988" s="4"/>
      <c r="D988" s="84"/>
      <c r="E988" s="4"/>
      <c r="F988" s="4"/>
      <c r="G988" s="4"/>
      <c r="H988" s="4"/>
    </row>
    <row r="989" spans="1:8" x14ac:dyDescent="0.2">
      <c r="A989" s="4" t="s">
        <v>83</v>
      </c>
      <c r="B989" s="4" t="s">
        <v>289</v>
      </c>
      <c r="C989" s="4"/>
      <c r="D989" s="84"/>
      <c r="E989" s="4"/>
      <c r="F989" s="4"/>
      <c r="G989" s="4"/>
      <c r="H989" s="4"/>
    </row>
    <row r="990" spans="1:8" x14ac:dyDescent="0.2">
      <c r="A990" s="4"/>
      <c r="B990" s="4"/>
      <c r="C990" s="4"/>
      <c r="D990" s="84"/>
      <c r="E990" s="4"/>
      <c r="F990" s="4"/>
      <c r="G990" s="4"/>
      <c r="H990" s="4"/>
    </row>
    <row r="991" spans="1:8" x14ac:dyDescent="0.2">
      <c r="B991" s="4"/>
      <c r="C991" s="85" t="s">
        <v>39</v>
      </c>
      <c r="D991" s="84">
        <v>80</v>
      </c>
      <c r="E991" s="22" t="s">
        <v>15</v>
      </c>
      <c r="F991" s="210"/>
      <c r="G991" s="22" t="s">
        <v>13</v>
      </c>
      <c r="H991" s="23">
        <f>ROUND(D991*F991,2)</f>
        <v>0</v>
      </c>
    </row>
    <row r="992" spans="1:8" x14ac:dyDescent="0.2">
      <c r="B992" s="4"/>
      <c r="C992" s="85"/>
      <c r="D992" s="84"/>
      <c r="E992" s="22"/>
      <c r="F992" s="86"/>
      <c r="G992" s="22"/>
      <c r="H992" s="23"/>
    </row>
    <row r="993" spans="1:8" x14ac:dyDescent="0.2">
      <c r="B993" s="4"/>
      <c r="C993" s="85"/>
      <c r="D993" s="84"/>
      <c r="E993" s="22"/>
      <c r="F993" s="86"/>
      <c r="G993" s="22"/>
      <c r="H993" s="23"/>
    </row>
    <row r="994" spans="1:8" x14ac:dyDescent="0.2">
      <c r="A994" s="1" t="s">
        <v>84</v>
      </c>
      <c r="B994" s="4" t="s">
        <v>306</v>
      </c>
      <c r="C994" s="85"/>
      <c r="D994" s="84"/>
      <c r="E994" s="22"/>
      <c r="F994" s="86"/>
      <c r="G994" s="22"/>
      <c r="H994" s="23"/>
    </row>
    <row r="995" spans="1:8" x14ac:dyDescent="0.2">
      <c r="B995" s="4"/>
      <c r="C995" s="85"/>
      <c r="D995" s="84"/>
      <c r="E995" s="22"/>
      <c r="F995" s="86"/>
      <c r="G995" s="22"/>
      <c r="H995" s="23"/>
    </row>
    <row r="996" spans="1:8" x14ac:dyDescent="0.2">
      <c r="B996" s="4"/>
      <c r="C996" s="85" t="s">
        <v>39</v>
      </c>
      <c r="D996" s="84">
        <v>40</v>
      </c>
      <c r="E996" s="22" t="s">
        <v>15</v>
      </c>
      <c r="F996" s="210"/>
      <c r="G996" s="22" t="s">
        <v>13</v>
      </c>
      <c r="H996" s="23">
        <f>ROUND(D996*F996,2)</f>
        <v>0</v>
      </c>
    </row>
    <row r="997" spans="1:8" x14ac:dyDescent="0.2">
      <c r="B997" s="4"/>
      <c r="C997" s="85"/>
      <c r="D997" s="84"/>
      <c r="E997" s="22"/>
      <c r="F997" s="86"/>
      <c r="G997" s="22"/>
      <c r="H997" s="23"/>
    </row>
    <row r="998" spans="1:8" x14ac:dyDescent="0.2">
      <c r="D998" s="9"/>
      <c r="F998" s="1"/>
      <c r="H998" s="1"/>
    </row>
    <row r="999" spans="1:8" ht="165.75" x14ac:dyDescent="0.2">
      <c r="A999" s="55" t="s">
        <v>92</v>
      </c>
      <c r="B999" s="21" t="s">
        <v>565</v>
      </c>
      <c r="D999" s="9"/>
      <c r="F999" s="1"/>
      <c r="H999" s="1"/>
    </row>
    <row r="1000" spans="1:8" x14ac:dyDescent="0.2">
      <c r="A1000" s="4"/>
      <c r="C1000" s="4"/>
      <c r="D1000" s="9"/>
      <c r="F1000" s="1"/>
      <c r="H1000" s="1"/>
    </row>
    <row r="1001" spans="1:8" x14ac:dyDescent="0.2">
      <c r="A1001" s="3" t="s">
        <v>83</v>
      </c>
      <c r="B1001" s="3" t="s">
        <v>500</v>
      </c>
      <c r="C1001" s="4"/>
      <c r="D1001" s="9"/>
      <c r="F1001" s="1"/>
      <c r="H1001" s="1"/>
    </row>
    <row r="1002" spans="1:8" x14ac:dyDescent="0.2">
      <c r="B1002" s="4"/>
      <c r="C1002" s="4" t="s">
        <v>2</v>
      </c>
      <c r="D1002" s="9">
        <v>40</v>
      </c>
      <c r="E1002" s="22" t="s">
        <v>37</v>
      </c>
      <c r="F1002" s="206"/>
      <c r="G1002" s="22" t="s">
        <v>13</v>
      </c>
      <c r="H1002" s="23">
        <f>ROUND(D1002*F1002,2)</f>
        <v>0</v>
      </c>
    </row>
    <row r="1003" spans="1:8" x14ac:dyDescent="0.2">
      <c r="B1003" s="4"/>
      <c r="C1003" s="4"/>
      <c r="D1003" s="9"/>
      <c r="E1003" s="22"/>
      <c r="F1003" s="29"/>
      <c r="G1003" s="22"/>
      <c r="H1003" s="23"/>
    </row>
    <row r="1004" spans="1:8" x14ac:dyDescent="0.2">
      <c r="B1004" s="4"/>
      <c r="C1004" s="4"/>
      <c r="D1004" s="9"/>
      <c r="E1004" s="22"/>
      <c r="F1004" s="29"/>
      <c r="G1004" s="22"/>
      <c r="H1004" s="23"/>
    </row>
    <row r="1005" spans="1:8" x14ac:dyDescent="0.2">
      <c r="A1005" s="3" t="s">
        <v>84</v>
      </c>
      <c r="B1005" s="3" t="s">
        <v>482</v>
      </c>
      <c r="C1005" s="4"/>
      <c r="D1005" s="84"/>
      <c r="E1005" s="4"/>
      <c r="F1005" s="4"/>
      <c r="G1005" s="4"/>
      <c r="H1005" s="4"/>
    </row>
    <row r="1006" spans="1:8" x14ac:dyDescent="0.2">
      <c r="A1006" s="4"/>
      <c r="B1006" s="4"/>
      <c r="C1006" s="4"/>
      <c r="D1006" s="84"/>
      <c r="E1006" s="4"/>
      <c r="F1006" s="4"/>
      <c r="G1006" s="4"/>
      <c r="H1006" s="4"/>
    </row>
    <row r="1007" spans="1:8" x14ac:dyDescent="0.2">
      <c r="B1007" s="4"/>
      <c r="C1007" s="85" t="s">
        <v>2</v>
      </c>
      <c r="D1007" s="84">
        <v>12</v>
      </c>
      <c r="E1007" s="22" t="s">
        <v>15</v>
      </c>
      <c r="F1007" s="210"/>
      <c r="G1007" s="22" t="s">
        <v>13</v>
      </c>
      <c r="H1007" s="23">
        <f>ROUND(D1007*F1007,2)</f>
        <v>0</v>
      </c>
    </row>
    <row r="1008" spans="1:8" x14ac:dyDescent="0.2">
      <c r="B1008" s="4"/>
      <c r="C1008" s="85"/>
      <c r="D1008" s="84"/>
      <c r="E1008" s="22"/>
      <c r="F1008" s="86"/>
      <c r="G1008" s="22"/>
      <c r="H1008" s="23"/>
    </row>
    <row r="1009" spans="1:8" x14ac:dyDescent="0.2">
      <c r="B1009" s="4"/>
      <c r="C1009" s="85"/>
      <c r="D1009" s="84"/>
      <c r="E1009" s="22"/>
      <c r="F1009" s="86"/>
      <c r="G1009" s="22"/>
      <c r="H1009" s="23"/>
    </row>
    <row r="1010" spans="1:8" x14ac:dyDescent="0.2">
      <c r="A1010" s="3" t="s">
        <v>85</v>
      </c>
      <c r="B1010" s="3" t="s">
        <v>483</v>
      </c>
      <c r="C1010" s="4"/>
      <c r="D1010" s="84"/>
      <c r="E1010" s="4"/>
      <c r="F1010" s="4"/>
      <c r="G1010" s="4"/>
      <c r="H1010" s="4"/>
    </row>
    <row r="1011" spans="1:8" x14ac:dyDescent="0.2">
      <c r="A1011" s="4"/>
      <c r="B1011" s="4"/>
      <c r="C1011" s="4"/>
      <c r="D1011" s="84"/>
      <c r="E1011" s="4"/>
      <c r="F1011" s="4"/>
      <c r="G1011" s="4"/>
      <c r="H1011" s="4"/>
    </row>
    <row r="1012" spans="1:8" x14ac:dyDescent="0.2">
      <c r="B1012" s="4"/>
      <c r="C1012" s="85" t="s">
        <v>2</v>
      </c>
      <c r="D1012" s="84">
        <v>6</v>
      </c>
      <c r="E1012" s="22" t="s">
        <v>15</v>
      </c>
      <c r="F1012" s="210"/>
      <c r="G1012" s="22" t="s">
        <v>13</v>
      </c>
      <c r="H1012" s="23">
        <f>ROUND(D1012*F1012,2)</f>
        <v>0</v>
      </c>
    </row>
    <row r="1013" spans="1:8" x14ac:dyDescent="0.2">
      <c r="B1013" s="4"/>
      <c r="C1013" s="4"/>
      <c r="D1013" s="9"/>
      <c r="F1013" s="1"/>
      <c r="H1013" s="1"/>
    </row>
    <row r="1014" spans="1:8" x14ac:dyDescent="0.2">
      <c r="B1014" s="4"/>
      <c r="D1014" s="9"/>
      <c r="F1014" s="1"/>
      <c r="H1014" s="1"/>
    </row>
    <row r="1015" spans="1:8" ht="240" customHeight="1" x14ac:dyDescent="0.2">
      <c r="A1015" s="96" t="s">
        <v>93</v>
      </c>
      <c r="B1015" s="24" t="s">
        <v>243</v>
      </c>
      <c r="D1015" s="9"/>
      <c r="F1015" s="1"/>
      <c r="H1015" s="1"/>
    </row>
    <row r="1016" spans="1:8" x14ac:dyDescent="0.2">
      <c r="D1016" s="9"/>
      <c r="F1016" s="1"/>
      <c r="H1016" s="1"/>
    </row>
    <row r="1017" spans="1:8" x14ac:dyDescent="0.2">
      <c r="D1017" s="9"/>
      <c r="F1017" s="1"/>
      <c r="H1017" s="1"/>
    </row>
    <row r="1018" spans="1:8" x14ac:dyDescent="0.2">
      <c r="C1018" s="85" t="s">
        <v>2</v>
      </c>
      <c r="D1018" s="84">
        <v>1</v>
      </c>
      <c r="E1018" s="22" t="s">
        <v>15</v>
      </c>
      <c r="F1018" s="210"/>
      <c r="G1018" s="22" t="s">
        <v>13</v>
      </c>
      <c r="H1018" s="23">
        <f>ROUND(D1018*F1018,2)</f>
        <v>0</v>
      </c>
    </row>
    <row r="1019" spans="1:8" x14ac:dyDescent="0.2">
      <c r="D1019" s="9"/>
      <c r="F1019" s="1"/>
      <c r="H1019" s="1"/>
    </row>
    <row r="1020" spans="1:8" x14ac:dyDescent="0.2">
      <c r="D1020" s="9"/>
      <c r="F1020" s="1"/>
      <c r="H1020" s="1"/>
    </row>
    <row r="1021" spans="1:8" ht="63.75" x14ac:dyDescent="0.2">
      <c r="A1021" s="97" t="s">
        <v>94</v>
      </c>
      <c r="B1021" s="98" t="s">
        <v>382</v>
      </c>
      <c r="C1021" s="99"/>
      <c r="D1021" s="62"/>
      <c r="E1021" s="99"/>
      <c r="F1021" s="100"/>
      <c r="G1021" s="99"/>
      <c r="H1021" s="101"/>
    </row>
    <row r="1022" spans="1:8" x14ac:dyDescent="0.2">
      <c r="A1022" s="102"/>
      <c r="B1022" s="103"/>
      <c r="C1022" s="99"/>
      <c r="D1022" s="62"/>
      <c r="E1022" s="99"/>
      <c r="F1022" s="100"/>
      <c r="G1022" s="99"/>
      <c r="H1022" s="101"/>
    </row>
    <row r="1023" spans="1:8" x14ac:dyDescent="0.2">
      <c r="A1023" s="102"/>
      <c r="B1023" s="103"/>
      <c r="C1023" s="99"/>
      <c r="D1023" s="62"/>
      <c r="E1023" s="99"/>
      <c r="F1023" s="100"/>
      <c r="G1023" s="99"/>
      <c r="H1023" s="101"/>
    </row>
    <row r="1024" spans="1:8" x14ac:dyDescent="0.2">
      <c r="A1024" s="102"/>
      <c r="B1024" s="103"/>
      <c r="C1024" s="4" t="s">
        <v>2</v>
      </c>
      <c r="D1024" s="84">
        <v>3</v>
      </c>
      <c r="E1024" s="22" t="s">
        <v>15</v>
      </c>
      <c r="F1024" s="210"/>
      <c r="G1024" s="22" t="s">
        <v>13</v>
      </c>
      <c r="H1024" s="23">
        <f>ROUND(D1024*F1024,2)</f>
        <v>0</v>
      </c>
    </row>
    <row r="1025" spans="1:8" x14ac:dyDescent="0.2">
      <c r="A1025" s="102"/>
      <c r="B1025" s="103"/>
      <c r="C1025" s="4"/>
      <c r="D1025" s="84"/>
      <c r="E1025" s="22"/>
      <c r="F1025" s="104"/>
      <c r="G1025" s="22"/>
      <c r="H1025" s="84"/>
    </row>
    <row r="1026" spans="1:8" x14ac:dyDescent="0.2">
      <c r="A1026" s="102"/>
      <c r="B1026" s="103"/>
      <c r="C1026" s="4"/>
      <c r="D1026" s="84"/>
      <c r="E1026" s="22"/>
      <c r="F1026" s="104"/>
      <c r="G1026" s="22"/>
      <c r="H1026" s="84"/>
    </row>
    <row r="1027" spans="1:8" ht="114.75" x14ac:dyDescent="0.2">
      <c r="A1027" s="105" t="s">
        <v>95</v>
      </c>
      <c r="B1027" s="106" t="s">
        <v>133</v>
      </c>
      <c r="C1027" s="107"/>
      <c r="D1027" s="84"/>
      <c r="E1027" s="107"/>
      <c r="F1027" s="4"/>
      <c r="G1027" s="107"/>
      <c r="H1027" s="108"/>
    </row>
    <row r="1028" spans="1:8" x14ac:dyDescent="0.2">
      <c r="A1028" s="109"/>
      <c r="B1028" s="4"/>
      <c r="C1028" s="107"/>
      <c r="D1028" s="84"/>
      <c r="E1028" s="107"/>
      <c r="F1028" s="4"/>
      <c r="G1028" s="107"/>
      <c r="H1028" s="108"/>
    </row>
    <row r="1029" spans="1:8" x14ac:dyDescent="0.2">
      <c r="A1029" s="109"/>
      <c r="B1029" s="110"/>
      <c r="C1029" s="107"/>
      <c r="D1029" s="84"/>
      <c r="E1029" s="107"/>
      <c r="F1029" s="4"/>
      <c r="G1029" s="107"/>
      <c r="H1029" s="108"/>
    </row>
    <row r="1030" spans="1:8" x14ac:dyDescent="0.2">
      <c r="A1030" s="109"/>
      <c r="B1030" s="110"/>
      <c r="C1030" s="4" t="s">
        <v>2</v>
      </c>
      <c r="D1030" s="84">
        <v>10</v>
      </c>
      <c r="E1030" s="22" t="s">
        <v>15</v>
      </c>
      <c r="F1030" s="210"/>
      <c r="G1030" s="22" t="s">
        <v>13</v>
      </c>
      <c r="H1030" s="23">
        <f>ROUND(D1030*F1030,2)</f>
        <v>0</v>
      </c>
    </row>
    <row r="1031" spans="1:8" x14ac:dyDescent="0.2">
      <c r="A1031" s="109"/>
      <c r="B1031" s="110"/>
      <c r="C1031" s="4"/>
      <c r="D1031" s="84"/>
      <c r="E1031" s="22"/>
      <c r="F1031" s="104"/>
      <c r="G1031" s="22"/>
      <c r="H1031" s="84"/>
    </row>
    <row r="1032" spans="1:8" x14ac:dyDescent="0.2">
      <c r="A1032" s="109"/>
      <c r="B1032" s="110"/>
      <c r="C1032" s="4"/>
      <c r="D1032" s="84"/>
      <c r="E1032" s="22"/>
      <c r="F1032" s="104"/>
      <c r="G1032" s="22"/>
      <c r="H1032" s="84"/>
    </row>
    <row r="1033" spans="1:8" ht="76.5" x14ac:dyDescent="0.2">
      <c r="A1033" s="96" t="s">
        <v>96</v>
      </c>
      <c r="B1033" s="24" t="s">
        <v>132</v>
      </c>
      <c r="D1033" s="9"/>
      <c r="F1033" s="1"/>
    </row>
    <row r="1034" spans="1:8" x14ac:dyDescent="0.2">
      <c r="A1034" s="111"/>
      <c r="B1034" s="4"/>
      <c r="D1034" s="9"/>
      <c r="F1034" s="1"/>
    </row>
    <row r="1035" spans="1:8" x14ac:dyDescent="0.2">
      <c r="A1035" s="111"/>
      <c r="D1035" s="9"/>
      <c r="F1035" s="1"/>
    </row>
    <row r="1036" spans="1:8" x14ac:dyDescent="0.2">
      <c r="A1036" s="109"/>
      <c r="B1036" s="110"/>
      <c r="C1036" s="4" t="s">
        <v>2</v>
      </c>
      <c r="D1036" s="84">
        <v>5</v>
      </c>
      <c r="E1036" s="22" t="s">
        <v>15</v>
      </c>
      <c r="F1036" s="210"/>
      <c r="G1036" s="22" t="s">
        <v>13</v>
      </c>
      <c r="H1036" s="23">
        <f>ROUND(D1036*F1036,2)</f>
        <v>0</v>
      </c>
    </row>
    <row r="1037" spans="1:8" x14ac:dyDescent="0.2">
      <c r="A1037" s="109"/>
      <c r="B1037" s="110"/>
      <c r="C1037" s="4"/>
      <c r="D1037" s="84"/>
      <c r="E1037" s="22"/>
      <c r="F1037" s="104"/>
      <c r="G1037" s="22"/>
      <c r="H1037" s="84"/>
    </row>
    <row r="1038" spans="1:8" x14ac:dyDescent="0.2">
      <c r="A1038" s="109"/>
      <c r="B1038" s="110"/>
      <c r="C1038" s="4"/>
      <c r="D1038" s="84"/>
      <c r="E1038" s="22"/>
      <c r="F1038" s="104"/>
      <c r="G1038" s="22"/>
      <c r="H1038" s="84"/>
    </row>
    <row r="1039" spans="1:8" ht="63.75" x14ac:dyDescent="0.2">
      <c r="A1039" s="96" t="s">
        <v>97</v>
      </c>
      <c r="B1039" s="21" t="s">
        <v>566</v>
      </c>
      <c r="C1039" s="112"/>
      <c r="D1039" s="113"/>
      <c r="E1039" s="112"/>
      <c r="F1039" s="112"/>
      <c r="G1039" s="112"/>
      <c r="H1039" s="114"/>
    </row>
    <row r="1040" spans="1:8" x14ac:dyDescent="0.2">
      <c r="A1040" s="111"/>
      <c r="B1040" s="4"/>
      <c r="C1040" s="112"/>
      <c r="D1040" s="113"/>
      <c r="E1040" s="112"/>
      <c r="F1040" s="112"/>
      <c r="G1040" s="112"/>
      <c r="H1040" s="114"/>
    </row>
    <row r="1041" spans="1:8" x14ac:dyDescent="0.2">
      <c r="A1041" s="111"/>
      <c r="B1041" s="4"/>
      <c r="C1041" s="112"/>
      <c r="D1041" s="113"/>
      <c r="E1041" s="112"/>
      <c r="F1041" s="112"/>
      <c r="G1041" s="112"/>
      <c r="H1041" s="114"/>
    </row>
    <row r="1042" spans="1:8" x14ac:dyDescent="0.2">
      <c r="A1042" s="111"/>
      <c r="B1042" s="4"/>
      <c r="C1042" s="4" t="s">
        <v>2</v>
      </c>
      <c r="D1042" s="9">
        <v>1</v>
      </c>
      <c r="E1042" s="22" t="s">
        <v>15</v>
      </c>
      <c r="F1042" s="210"/>
      <c r="G1042" s="22" t="s">
        <v>13</v>
      </c>
      <c r="H1042" s="23">
        <f>ROUND(D1042*F1042,2)</f>
        <v>0</v>
      </c>
    </row>
    <row r="1043" spans="1:8" x14ac:dyDescent="0.2">
      <c r="B1043" s="100"/>
      <c r="C1043" s="115"/>
      <c r="D1043" s="116"/>
      <c r="E1043" s="115"/>
      <c r="F1043" s="117"/>
      <c r="G1043" s="115"/>
      <c r="H1043" s="118"/>
    </row>
    <row r="1044" spans="1:8" x14ac:dyDescent="0.2">
      <c r="B1044" s="100"/>
      <c r="C1044" s="115"/>
      <c r="D1044" s="116"/>
      <c r="E1044" s="115"/>
      <c r="F1044" s="117"/>
      <c r="G1044" s="115"/>
      <c r="H1044" s="118"/>
    </row>
    <row r="1045" spans="1:8" ht="178.5" x14ac:dyDescent="0.2">
      <c r="A1045" s="55" t="s">
        <v>127</v>
      </c>
      <c r="B1045" s="24" t="s">
        <v>46</v>
      </c>
      <c r="D1045" s="9"/>
      <c r="F1045" s="1"/>
      <c r="H1045" s="1"/>
    </row>
    <row r="1046" spans="1:8" x14ac:dyDescent="0.2">
      <c r="D1046" s="9"/>
      <c r="F1046" s="1"/>
      <c r="H1046" s="1"/>
    </row>
    <row r="1047" spans="1:8" x14ac:dyDescent="0.2">
      <c r="D1047" s="9"/>
      <c r="F1047" s="1"/>
      <c r="H1047" s="1"/>
    </row>
    <row r="1048" spans="1:8" x14ac:dyDescent="0.2">
      <c r="C1048" s="4" t="s">
        <v>2</v>
      </c>
      <c r="D1048" s="9">
        <v>1</v>
      </c>
      <c r="E1048" s="22" t="s">
        <v>37</v>
      </c>
      <c r="F1048" s="206"/>
      <c r="G1048" s="22" t="s">
        <v>13</v>
      </c>
      <c r="H1048" s="23">
        <f>ROUND(D1048*F1048,2)</f>
        <v>0</v>
      </c>
    </row>
    <row r="1049" spans="1:8" x14ac:dyDescent="0.2">
      <c r="B1049" s="117"/>
      <c r="C1049" s="115"/>
      <c r="D1049" s="116"/>
      <c r="E1049" s="115"/>
      <c r="F1049" s="117"/>
      <c r="G1049" s="115"/>
      <c r="H1049" s="101"/>
    </row>
    <row r="1050" spans="1:8" x14ac:dyDescent="0.2">
      <c r="B1050" s="117"/>
      <c r="C1050" s="115"/>
      <c r="D1050" s="116"/>
      <c r="E1050" s="115"/>
      <c r="F1050" s="117"/>
      <c r="G1050" s="115"/>
      <c r="H1050" s="101"/>
    </row>
    <row r="1051" spans="1:8" ht="102" x14ac:dyDescent="0.2">
      <c r="A1051" s="55" t="s">
        <v>227</v>
      </c>
      <c r="B1051" s="21" t="s">
        <v>567</v>
      </c>
      <c r="D1051" s="9"/>
      <c r="F1051" s="1"/>
      <c r="G1051" s="115"/>
      <c r="H1051" s="101"/>
    </row>
    <row r="1052" spans="1:8" x14ac:dyDescent="0.2">
      <c r="D1052" s="9"/>
      <c r="F1052" s="1"/>
      <c r="G1052" s="115"/>
      <c r="H1052" s="101"/>
    </row>
    <row r="1053" spans="1:8" x14ac:dyDescent="0.2">
      <c r="A1053" s="44" t="s">
        <v>83</v>
      </c>
      <c r="B1053" s="24" t="s">
        <v>167</v>
      </c>
      <c r="C1053" s="4"/>
      <c r="D1053" s="9"/>
      <c r="F1053" s="1"/>
      <c r="G1053" s="115"/>
      <c r="H1053" s="101"/>
    </row>
    <row r="1054" spans="1:8" ht="25.5" x14ac:dyDescent="0.2">
      <c r="B1054" s="211" t="s">
        <v>166</v>
      </c>
      <c r="C1054" s="4"/>
      <c r="D1054" s="9"/>
      <c r="F1054" s="1"/>
      <c r="G1054" s="115"/>
      <c r="H1054" s="101"/>
    </row>
    <row r="1055" spans="1:8" ht="38.25" x14ac:dyDescent="0.2">
      <c r="B1055" s="24" t="s">
        <v>312</v>
      </c>
      <c r="D1055" s="9"/>
    </row>
    <row r="1056" spans="1:8" x14ac:dyDescent="0.2">
      <c r="B1056" s="119"/>
      <c r="C1056" s="4"/>
      <c r="D1056" s="9"/>
      <c r="E1056" s="22"/>
      <c r="F1056" s="29"/>
      <c r="G1056" s="120"/>
      <c r="H1056" s="70"/>
    </row>
    <row r="1057" spans="1:8" x14ac:dyDescent="0.2">
      <c r="B1057" s="119"/>
      <c r="C1057" s="4" t="s">
        <v>2</v>
      </c>
      <c r="D1057" s="9">
        <v>1</v>
      </c>
      <c r="E1057" s="22" t="s">
        <v>37</v>
      </c>
      <c r="F1057" s="206"/>
      <c r="G1057" s="120" t="s">
        <v>13</v>
      </c>
      <c r="H1057" s="23">
        <f>ROUND(D1057*F1057,2)</f>
        <v>0</v>
      </c>
    </row>
    <row r="1058" spans="1:8" x14ac:dyDescent="0.2">
      <c r="C1058" s="4"/>
      <c r="D1058" s="9"/>
      <c r="F1058" s="1"/>
      <c r="G1058" s="115"/>
      <c r="H1058" s="101"/>
    </row>
    <row r="1059" spans="1:8" x14ac:dyDescent="0.2">
      <c r="D1059" s="9"/>
      <c r="F1059" s="1"/>
      <c r="G1059" s="115"/>
      <c r="H1059" s="101"/>
    </row>
    <row r="1060" spans="1:8" x14ac:dyDescent="0.2">
      <c r="A1060" s="44" t="s">
        <v>84</v>
      </c>
      <c r="B1060" s="24" t="s">
        <v>168</v>
      </c>
      <c r="C1060" s="4"/>
      <c r="D1060" s="9"/>
      <c r="F1060" s="1"/>
      <c r="G1060" s="115"/>
      <c r="H1060" s="101"/>
    </row>
    <row r="1061" spans="1:8" ht="25.5" x14ac:dyDescent="0.2">
      <c r="B1061" s="211" t="s">
        <v>166</v>
      </c>
      <c r="C1061" s="4"/>
      <c r="D1061" s="9"/>
      <c r="F1061" s="1"/>
      <c r="G1061" s="115"/>
      <c r="H1061" s="101"/>
    </row>
    <row r="1062" spans="1:8" ht="38.25" x14ac:dyDescent="0.2">
      <c r="B1062" s="24" t="s">
        <v>311</v>
      </c>
      <c r="C1062" s="4"/>
      <c r="D1062" s="9"/>
      <c r="E1062" s="22"/>
      <c r="F1062" s="29"/>
      <c r="G1062" s="120"/>
      <c r="H1062" s="70"/>
    </row>
    <row r="1063" spans="1:8" x14ac:dyDescent="0.2">
      <c r="B1063" s="119"/>
      <c r="C1063" s="4"/>
      <c r="D1063" s="9"/>
      <c r="E1063" s="22"/>
      <c r="F1063" s="29"/>
      <c r="G1063" s="120"/>
      <c r="H1063" s="70"/>
    </row>
    <row r="1064" spans="1:8" x14ac:dyDescent="0.2">
      <c r="C1064" s="4" t="s">
        <v>2</v>
      </c>
      <c r="D1064" s="9">
        <v>1</v>
      </c>
      <c r="E1064" s="22" t="s">
        <v>37</v>
      </c>
      <c r="F1064" s="206"/>
      <c r="G1064" s="120" t="s">
        <v>13</v>
      </c>
      <c r="H1064" s="23">
        <f>ROUND(D1064*F1064,2)</f>
        <v>0</v>
      </c>
    </row>
    <row r="1065" spans="1:8" x14ac:dyDescent="0.2">
      <c r="C1065" s="4"/>
      <c r="D1065" s="9"/>
      <c r="E1065" s="22"/>
      <c r="F1065" s="29"/>
      <c r="G1065" s="120"/>
      <c r="H1065" s="70"/>
    </row>
    <row r="1066" spans="1:8" x14ac:dyDescent="0.2">
      <c r="C1066" s="4"/>
      <c r="D1066" s="9"/>
      <c r="E1066" s="22"/>
      <c r="F1066" s="29"/>
      <c r="G1066" s="120"/>
      <c r="H1066" s="70"/>
    </row>
    <row r="1067" spans="1:8" ht="89.25" x14ac:dyDescent="0.2">
      <c r="A1067" s="55" t="s">
        <v>372</v>
      </c>
      <c r="B1067" s="121" t="s">
        <v>568</v>
      </c>
      <c r="C1067" s="63"/>
      <c r="D1067" s="62"/>
      <c r="E1067" s="63"/>
      <c r="F1067" s="100"/>
      <c r="G1067" s="63"/>
      <c r="H1067" s="101"/>
    </row>
    <row r="1068" spans="1:8" x14ac:dyDescent="0.2">
      <c r="A1068" s="4"/>
      <c r="B1068" s="100"/>
      <c r="C1068" s="63"/>
      <c r="D1068" s="62"/>
      <c r="E1068" s="63"/>
      <c r="F1068" s="100"/>
      <c r="G1068" s="63"/>
      <c r="H1068" s="101"/>
    </row>
    <row r="1069" spans="1:8" x14ac:dyDescent="0.2">
      <c r="A1069" s="4"/>
      <c r="B1069" s="100"/>
      <c r="C1069" s="63"/>
      <c r="D1069" s="62"/>
      <c r="E1069" s="63"/>
      <c r="F1069" s="100"/>
      <c r="G1069" s="63"/>
      <c r="H1069" s="101"/>
    </row>
    <row r="1070" spans="1:8" x14ac:dyDescent="0.2">
      <c r="A1070" s="4"/>
      <c r="B1070" s="100"/>
      <c r="C1070" s="63" t="s">
        <v>2</v>
      </c>
      <c r="D1070" s="62">
        <v>1</v>
      </c>
      <c r="E1070" s="122" t="s">
        <v>37</v>
      </c>
      <c r="F1070" s="212"/>
      <c r="G1070" s="122" t="s">
        <v>13</v>
      </c>
      <c r="H1070" s="23">
        <f>ROUND(D1070*F1070,2)</f>
        <v>0</v>
      </c>
    </row>
    <row r="1071" spans="1:8" x14ac:dyDescent="0.2">
      <c r="A1071" s="4"/>
      <c r="B1071" s="100"/>
      <c r="C1071" s="63"/>
      <c r="D1071" s="62"/>
      <c r="E1071" s="63"/>
      <c r="F1071" s="100"/>
      <c r="G1071" s="63"/>
      <c r="H1071" s="101"/>
    </row>
    <row r="1072" spans="1:8" x14ac:dyDescent="0.2">
      <c r="A1072" s="4"/>
      <c r="B1072" s="100"/>
      <c r="C1072" s="63"/>
      <c r="D1072" s="62"/>
      <c r="E1072" s="63"/>
      <c r="F1072" s="100"/>
      <c r="G1072" s="63"/>
      <c r="H1072" s="101"/>
    </row>
    <row r="1073" spans="1:8" ht="178.5" x14ac:dyDescent="0.2">
      <c r="A1073" s="55" t="s">
        <v>385</v>
      </c>
      <c r="B1073" s="121" t="s">
        <v>544</v>
      </c>
      <c r="C1073" s="63"/>
      <c r="D1073" s="62"/>
      <c r="E1073" s="63"/>
      <c r="F1073" s="100"/>
      <c r="G1073" s="63"/>
      <c r="H1073" s="101"/>
    </row>
    <row r="1074" spans="1:8" x14ac:dyDescent="0.2">
      <c r="A1074" s="4"/>
      <c r="B1074" s="100"/>
      <c r="C1074" s="63"/>
      <c r="D1074" s="62"/>
      <c r="E1074" s="63"/>
      <c r="F1074" s="100"/>
      <c r="G1074" s="63"/>
      <c r="H1074" s="101"/>
    </row>
    <row r="1075" spans="1:8" ht="19.5" customHeight="1" x14ac:dyDescent="0.2">
      <c r="A1075" s="44"/>
      <c r="B1075" s="124" t="s">
        <v>291</v>
      </c>
      <c r="C1075" s="63"/>
      <c r="D1075" s="62"/>
      <c r="E1075" s="63"/>
      <c r="F1075" s="100"/>
      <c r="G1075" s="63"/>
      <c r="H1075" s="101"/>
    </row>
    <row r="1076" spans="1:8" x14ac:dyDescent="0.2">
      <c r="A1076" s="4"/>
      <c r="B1076" s="100"/>
      <c r="C1076" s="63"/>
      <c r="D1076" s="62"/>
      <c r="E1076" s="63"/>
      <c r="F1076" s="100"/>
      <c r="G1076" s="63"/>
      <c r="H1076" s="101"/>
    </row>
    <row r="1077" spans="1:8" x14ac:dyDescent="0.2">
      <c r="A1077" s="4"/>
      <c r="B1077" s="100"/>
      <c r="C1077" s="63" t="s">
        <v>39</v>
      </c>
      <c r="D1077" s="62">
        <v>60</v>
      </c>
      <c r="E1077" s="122" t="s">
        <v>37</v>
      </c>
      <c r="F1077" s="212"/>
      <c r="G1077" s="122" t="s">
        <v>13</v>
      </c>
      <c r="H1077" s="23">
        <f>ROUND(D1077*F1077,2)</f>
        <v>0</v>
      </c>
    </row>
    <row r="1078" spans="1:8" x14ac:dyDescent="0.2">
      <c r="A1078" s="4"/>
      <c r="B1078" s="100"/>
      <c r="C1078" s="63"/>
      <c r="D1078" s="62"/>
      <c r="E1078" s="122"/>
      <c r="F1078" s="123"/>
      <c r="G1078" s="63"/>
      <c r="H1078" s="70"/>
    </row>
    <row r="1079" spans="1:8" x14ac:dyDescent="0.2">
      <c r="A1079" s="4"/>
      <c r="B1079" s="100"/>
      <c r="C1079" s="63"/>
      <c r="D1079" s="62"/>
      <c r="E1079" s="122"/>
      <c r="F1079" s="123"/>
      <c r="G1079" s="63"/>
      <c r="H1079" s="70"/>
    </row>
    <row r="1080" spans="1:8" ht="102" x14ac:dyDescent="0.2">
      <c r="A1080" s="55" t="s">
        <v>493</v>
      </c>
      <c r="B1080" s="121" t="s">
        <v>569</v>
      </c>
      <c r="C1080" s="63"/>
      <c r="D1080" s="62"/>
      <c r="E1080" s="122"/>
      <c r="F1080" s="123"/>
      <c r="G1080" s="63"/>
      <c r="H1080" s="70"/>
    </row>
    <row r="1081" spans="1:8" x14ac:dyDescent="0.2">
      <c r="A1081" s="4"/>
      <c r="B1081" s="100"/>
      <c r="C1081" s="63"/>
      <c r="D1081" s="62"/>
      <c r="E1081" s="122"/>
      <c r="F1081" s="123"/>
      <c r="G1081" s="63"/>
      <c r="H1081" s="70"/>
    </row>
    <row r="1082" spans="1:8" x14ac:dyDescent="0.2">
      <c r="A1082" s="4"/>
      <c r="B1082" s="4" t="s">
        <v>386</v>
      </c>
      <c r="C1082" s="4"/>
      <c r="D1082" s="84"/>
      <c r="E1082" s="4"/>
      <c r="F1082" s="4"/>
      <c r="G1082" s="4"/>
      <c r="H1082" s="4"/>
    </row>
    <row r="1083" spans="1:8" x14ac:dyDescent="0.2">
      <c r="A1083" s="4"/>
      <c r="B1083" s="4"/>
      <c r="C1083" s="4"/>
      <c r="D1083" s="84"/>
      <c r="E1083" s="4"/>
      <c r="F1083" s="4"/>
      <c r="G1083" s="4"/>
      <c r="H1083" s="4"/>
    </row>
    <row r="1084" spans="1:8" x14ac:dyDescent="0.2">
      <c r="A1084" s="4"/>
      <c r="B1084" s="4"/>
      <c r="C1084" s="85" t="s">
        <v>39</v>
      </c>
      <c r="D1084" s="84">
        <v>100</v>
      </c>
      <c r="E1084" s="22" t="s">
        <v>15</v>
      </c>
      <c r="F1084" s="210"/>
      <c r="G1084" s="22" t="s">
        <v>13</v>
      </c>
      <c r="H1084" s="23">
        <f>ROUND(D1084*F1084,2)</f>
        <v>0</v>
      </c>
    </row>
    <row r="1085" spans="1:8" x14ac:dyDescent="0.2">
      <c r="A1085" s="4"/>
      <c r="B1085" s="100"/>
      <c r="C1085" s="63"/>
      <c r="D1085" s="62"/>
      <c r="E1085" s="122"/>
      <c r="F1085" s="123"/>
      <c r="G1085" s="63"/>
      <c r="H1085" s="70"/>
    </row>
    <row r="1086" spans="1:8" x14ac:dyDescent="0.2">
      <c r="A1086" s="4"/>
      <c r="B1086" s="100"/>
      <c r="C1086" s="63"/>
      <c r="D1086" s="62"/>
      <c r="E1086" s="122"/>
      <c r="F1086" s="123"/>
      <c r="G1086" s="63"/>
      <c r="H1086" s="70"/>
    </row>
    <row r="1087" spans="1:8" ht="13.5" thickBot="1" x14ac:dyDescent="0.25">
      <c r="A1087" s="125"/>
      <c r="B1087" s="125"/>
      <c r="C1087" s="125"/>
      <c r="D1087" s="126"/>
      <c r="E1087" s="125"/>
      <c r="F1087" s="127"/>
      <c r="G1087" s="125"/>
      <c r="H1087" s="126"/>
    </row>
    <row r="1088" spans="1:8" ht="13.5" thickTop="1" x14ac:dyDescent="0.2">
      <c r="A1088" s="15"/>
      <c r="B1088" s="15"/>
      <c r="C1088" s="15"/>
      <c r="D1088" s="15"/>
      <c r="E1088" s="15"/>
      <c r="F1088" s="17"/>
      <c r="G1088" s="15"/>
      <c r="H1088" s="16"/>
    </row>
    <row r="1089" spans="1:8" x14ac:dyDescent="0.2">
      <c r="A1089" s="4"/>
      <c r="B1089" s="4"/>
      <c r="C1089" s="4"/>
      <c r="D1089" s="4"/>
      <c r="E1089" s="4"/>
      <c r="F1089" s="27"/>
      <c r="G1089" s="42" t="s">
        <v>518</v>
      </c>
      <c r="H1089" s="87">
        <f>SUM(H933:H1087)</f>
        <v>0</v>
      </c>
    </row>
    <row r="1090" spans="1:8" ht="13.5" thickBot="1" x14ac:dyDescent="0.25">
      <c r="A1090" s="37"/>
      <c r="B1090" s="37"/>
      <c r="C1090" s="37"/>
      <c r="D1090" s="37"/>
      <c r="E1090" s="37"/>
      <c r="F1090" s="36"/>
      <c r="G1090" s="37"/>
      <c r="H1090" s="38"/>
    </row>
    <row r="1091" spans="1:8" ht="13.5" thickTop="1" x14ac:dyDescent="0.2"/>
    <row r="1094" spans="1:8" ht="15.75" x14ac:dyDescent="0.25">
      <c r="B1094" s="7" t="s">
        <v>87</v>
      </c>
    </row>
    <row r="1096" spans="1:8" x14ac:dyDescent="0.2">
      <c r="A1096" s="10" t="s">
        <v>16</v>
      </c>
      <c r="B1096" s="11"/>
      <c r="C1096" s="10" t="s">
        <v>18</v>
      </c>
      <c r="D1096" s="10" t="s">
        <v>17</v>
      </c>
      <c r="E1096" s="11"/>
      <c r="F1096" s="12" t="s">
        <v>19</v>
      </c>
      <c r="G1096" s="11"/>
      <c r="H1096" s="13" t="s">
        <v>20</v>
      </c>
    </row>
    <row r="1097" spans="1:8" x14ac:dyDescent="0.2">
      <c r="A1097" s="15"/>
      <c r="B1097" s="14"/>
      <c r="C1097" s="15"/>
      <c r="D1097" s="16"/>
      <c r="E1097" s="14"/>
      <c r="F1097" s="17"/>
      <c r="G1097" s="14"/>
      <c r="H1097" s="18"/>
    </row>
    <row r="1098" spans="1:8" x14ac:dyDescent="0.2">
      <c r="D1098" s="9"/>
      <c r="F1098" s="1"/>
      <c r="H1098" s="1"/>
    </row>
    <row r="1099" spans="1:8" x14ac:dyDescent="0.2">
      <c r="D1099" s="9"/>
      <c r="F1099" s="1"/>
      <c r="H1099" s="1"/>
    </row>
    <row r="1100" spans="1:8" ht="124.5" customHeight="1" x14ac:dyDescent="0.2">
      <c r="A1100" s="44" t="s">
        <v>98</v>
      </c>
      <c r="B1100" s="21" t="s">
        <v>545</v>
      </c>
      <c r="D1100" s="9"/>
      <c r="F1100" s="1"/>
      <c r="H1100" s="1"/>
    </row>
    <row r="1101" spans="1:8" x14ac:dyDescent="0.2">
      <c r="D1101" s="9"/>
      <c r="F1101" s="1"/>
      <c r="H1101" s="1"/>
    </row>
    <row r="1102" spans="1:8" ht="25.5" x14ac:dyDescent="0.2">
      <c r="A1102" s="44" t="s">
        <v>83</v>
      </c>
      <c r="B1102" s="91" t="s">
        <v>294</v>
      </c>
      <c r="D1102" s="9"/>
      <c r="F1102" s="1"/>
      <c r="H1102" s="1"/>
    </row>
    <row r="1103" spans="1:8" x14ac:dyDescent="0.2">
      <c r="B1103" s="4"/>
      <c r="D1103" s="9"/>
      <c r="F1103" s="1"/>
      <c r="H1103" s="1"/>
    </row>
    <row r="1104" spans="1:8" x14ac:dyDescent="0.2">
      <c r="C1104" s="4" t="s">
        <v>2</v>
      </c>
      <c r="D1104" s="9">
        <v>1</v>
      </c>
      <c r="E1104" s="22" t="s">
        <v>37</v>
      </c>
      <c r="F1104" s="206"/>
      <c r="G1104" s="22" t="s">
        <v>13</v>
      </c>
      <c r="H1104" s="23">
        <f>ROUND(D1104*F1104,2)</f>
        <v>0</v>
      </c>
    </row>
    <row r="1105" spans="1:8" x14ac:dyDescent="0.2">
      <c r="D1105" s="9"/>
      <c r="F1105" s="1"/>
      <c r="H1105" s="1"/>
    </row>
    <row r="1106" spans="1:8" x14ac:dyDescent="0.2">
      <c r="D1106" s="9"/>
      <c r="F1106" s="1"/>
      <c r="H1106" s="1"/>
    </row>
    <row r="1107" spans="1:8" ht="25.5" x14ac:dyDescent="0.2">
      <c r="A1107" s="95" t="s">
        <v>84</v>
      </c>
      <c r="B1107" s="91" t="s">
        <v>295</v>
      </c>
      <c r="D1107" s="9"/>
      <c r="F1107" s="1"/>
      <c r="H1107" s="1"/>
    </row>
    <row r="1108" spans="1:8" x14ac:dyDescent="0.2">
      <c r="B1108" s="4"/>
      <c r="D1108" s="9"/>
      <c r="F1108" s="1"/>
      <c r="H1108" s="1"/>
    </row>
    <row r="1109" spans="1:8" x14ac:dyDescent="0.2">
      <c r="C1109" s="4" t="s">
        <v>2</v>
      </c>
      <c r="D1109" s="9">
        <v>1</v>
      </c>
      <c r="E1109" s="22" t="s">
        <v>37</v>
      </c>
      <c r="F1109" s="206"/>
      <c r="G1109" s="22" t="s">
        <v>13</v>
      </c>
      <c r="H1109" s="23">
        <f>ROUND(D1109*F1109,2)</f>
        <v>0</v>
      </c>
    </row>
    <row r="1110" spans="1:8" x14ac:dyDescent="0.2">
      <c r="C1110" s="4"/>
      <c r="D1110" s="9"/>
      <c r="E1110" s="22"/>
      <c r="F1110" s="29"/>
      <c r="G1110" s="22"/>
      <c r="H1110" s="128"/>
    </row>
    <row r="1111" spans="1:8" x14ac:dyDescent="0.2">
      <c r="C1111" s="4"/>
      <c r="D1111" s="9"/>
      <c r="E1111" s="22"/>
      <c r="F1111" s="29"/>
      <c r="G1111" s="22"/>
      <c r="H1111" s="128"/>
    </row>
    <row r="1112" spans="1:8" ht="131.25" customHeight="1" x14ac:dyDescent="0.2">
      <c r="A1112" s="44" t="s">
        <v>99</v>
      </c>
      <c r="B1112" s="21" t="s">
        <v>455</v>
      </c>
      <c r="C1112" s="4"/>
      <c r="D1112" s="9"/>
      <c r="F1112" s="1"/>
      <c r="H1112" s="1"/>
    </row>
    <row r="1113" spans="1:8" x14ac:dyDescent="0.2">
      <c r="C1113" s="4"/>
      <c r="D1113" s="9"/>
      <c r="F1113" s="1"/>
      <c r="H1113" s="1"/>
    </row>
    <row r="1114" spans="1:8" ht="25.5" x14ac:dyDescent="0.2">
      <c r="A1114" s="3"/>
      <c r="B1114" s="129" t="s">
        <v>547</v>
      </c>
    </row>
    <row r="1115" spans="1:8" x14ac:dyDescent="0.2">
      <c r="B1115" s="3"/>
      <c r="C1115" s="4"/>
      <c r="D1115" s="9"/>
      <c r="E1115" s="22"/>
      <c r="F1115" s="29"/>
      <c r="G1115" s="22"/>
      <c r="H1115" s="23"/>
    </row>
    <row r="1116" spans="1:8" x14ac:dyDescent="0.2">
      <c r="B1116" s="3"/>
      <c r="C1116" s="4" t="s">
        <v>2</v>
      </c>
      <c r="D1116" s="9">
        <v>1</v>
      </c>
      <c r="E1116" s="22" t="s">
        <v>37</v>
      </c>
      <c r="F1116" s="206"/>
      <c r="G1116" s="22" t="s">
        <v>13</v>
      </c>
      <c r="H1116" s="23">
        <f>ROUND(D1116*F1116,2)</f>
        <v>0</v>
      </c>
    </row>
    <row r="1117" spans="1:8" x14ac:dyDescent="0.2">
      <c r="B1117" s="3"/>
      <c r="C1117" s="4"/>
      <c r="D1117" s="9"/>
      <c r="E1117" s="22"/>
      <c r="F1117" s="29"/>
      <c r="G1117" s="22"/>
      <c r="H1117" s="23"/>
    </row>
    <row r="1118" spans="1:8" x14ac:dyDescent="0.2">
      <c r="B1118" s="3"/>
      <c r="C1118" s="4"/>
      <c r="D1118" s="9"/>
      <c r="E1118" s="22"/>
      <c r="F1118" s="29"/>
      <c r="G1118" s="22"/>
      <c r="H1118" s="23"/>
    </row>
    <row r="1119" spans="1:8" ht="91.5" customHeight="1" x14ac:dyDescent="0.2">
      <c r="A1119" s="45" t="s">
        <v>131</v>
      </c>
      <c r="B1119" s="21" t="s">
        <v>450</v>
      </c>
      <c r="C1119" s="4"/>
      <c r="D1119" s="9"/>
      <c r="F1119" s="1"/>
      <c r="H1119" s="1"/>
    </row>
    <row r="1120" spans="1:8" x14ac:dyDescent="0.2">
      <c r="A1120" s="130"/>
      <c r="B1120" s="91"/>
      <c r="C1120" s="4"/>
      <c r="D1120" s="9"/>
      <c r="F1120" s="1"/>
      <c r="H1120" s="1"/>
    </row>
    <row r="1121" spans="1:8" x14ac:dyDescent="0.2">
      <c r="A1121" s="76" t="s">
        <v>83</v>
      </c>
      <c r="B1121" s="129" t="s">
        <v>448</v>
      </c>
      <c r="C1121" s="4"/>
      <c r="D1121" s="9"/>
      <c r="E1121" s="22"/>
      <c r="F1121" s="131"/>
      <c r="G1121" s="22"/>
      <c r="H1121" s="23"/>
    </row>
    <row r="1122" spans="1:8" x14ac:dyDescent="0.2">
      <c r="C1122" s="4"/>
      <c r="D1122" s="9"/>
      <c r="F1122" s="1"/>
      <c r="H1122" s="1"/>
    </row>
    <row r="1123" spans="1:8" x14ac:dyDescent="0.2">
      <c r="C1123" s="4" t="s">
        <v>2</v>
      </c>
      <c r="D1123" s="9">
        <v>16</v>
      </c>
      <c r="E1123" s="22" t="s">
        <v>37</v>
      </c>
      <c r="F1123" s="213"/>
      <c r="G1123" s="22" t="s">
        <v>13</v>
      </c>
      <c r="H1123" s="23">
        <f>ROUND(D1123*F1123,2)</f>
        <v>0</v>
      </c>
    </row>
    <row r="1124" spans="1:8" x14ac:dyDescent="0.2">
      <c r="C1124" s="4"/>
      <c r="D1124" s="9"/>
      <c r="F1124" s="1"/>
      <c r="H1124" s="1"/>
    </row>
    <row r="1125" spans="1:8" x14ac:dyDescent="0.2">
      <c r="C1125" s="4"/>
      <c r="D1125" s="9"/>
      <c r="F1125" s="1"/>
      <c r="H1125" s="1"/>
    </row>
    <row r="1126" spans="1:8" x14ac:dyDescent="0.2">
      <c r="A1126" s="76" t="s">
        <v>84</v>
      </c>
      <c r="B1126" s="129" t="s">
        <v>449</v>
      </c>
      <c r="C1126" s="4"/>
      <c r="D1126" s="9"/>
      <c r="E1126" s="22"/>
      <c r="F1126" s="131"/>
      <c r="G1126" s="22"/>
      <c r="H1126" s="23"/>
    </row>
    <row r="1127" spans="1:8" x14ac:dyDescent="0.2">
      <c r="C1127" s="4"/>
      <c r="D1127" s="9"/>
      <c r="F1127" s="1"/>
      <c r="H1127" s="1"/>
    </row>
    <row r="1128" spans="1:8" x14ac:dyDescent="0.2">
      <c r="C1128" s="4" t="s">
        <v>2</v>
      </c>
      <c r="D1128" s="9">
        <v>1</v>
      </c>
      <c r="E1128" s="22" t="s">
        <v>37</v>
      </c>
      <c r="F1128" s="213"/>
      <c r="G1128" s="22" t="s">
        <v>13</v>
      </c>
      <c r="H1128" s="23">
        <f>ROUND(D1128*F1128,2)</f>
        <v>0</v>
      </c>
    </row>
    <row r="1129" spans="1:8" x14ac:dyDescent="0.2">
      <c r="C1129" s="4"/>
      <c r="D1129" s="9"/>
      <c r="E1129" s="22"/>
      <c r="F1129" s="131"/>
      <c r="G1129" s="22"/>
      <c r="H1129" s="23"/>
    </row>
    <row r="1130" spans="1:8" x14ac:dyDescent="0.2">
      <c r="C1130" s="4"/>
      <c r="D1130" s="9"/>
      <c r="F1130" s="1"/>
      <c r="H1130" s="1"/>
    </row>
    <row r="1131" spans="1:8" ht="13.5" thickBot="1" x14ac:dyDescent="0.25">
      <c r="A1131" s="37"/>
      <c r="B1131" s="37"/>
      <c r="C1131" s="37"/>
      <c r="D1131" s="38"/>
      <c r="E1131" s="37"/>
      <c r="F1131" s="36"/>
      <c r="G1131" s="37"/>
      <c r="H1131" s="38"/>
    </row>
    <row r="1132" spans="1:8" ht="13.5" thickTop="1" x14ac:dyDescent="0.2">
      <c r="A1132" s="14"/>
      <c r="B1132" s="14"/>
      <c r="C1132" s="14"/>
      <c r="D1132" s="14"/>
      <c r="E1132" s="14"/>
      <c r="F1132" s="40"/>
      <c r="G1132" s="14"/>
      <c r="H1132" s="18"/>
    </row>
    <row r="1133" spans="1:8" x14ac:dyDescent="0.2">
      <c r="G1133" s="42" t="s">
        <v>519</v>
      </c>
      <c r="H1133" s="87">
        <f>SUM(H1097:H1131)</f>
        <v>0</v>
      </c>
    </row>
    <row r="1134" spans="1:8" ht="13.5" thickBot="1" x14ac:dyDescent="0.25">
      <c r="A1134" s="37"/>
      <c r="B1134" s="37"/>
      <c r="C1134" s="37"/>
      <c r="D1134" s="37"/>
      <c r="E1134" s="37"/>
      <c r="F1134" s="36"/>
      <c r="G1134" s="37"/>
      <c r="H1134" s="38"/>
    </row>
    <row r="1135" spans="1:8" ht="13.5" thickTop="1" x14ac:dyDescent="0.2"/>
    <row r="1138" spans="1:8" ht="15.75" x14ac:dyDescent="0.25">
      <c r="B1138" s="7" t="s">
        <v>100</v>
      </c>
    </row>
    <row r="1140" spans="1:8" x14ac:dyDescent="0.2">
      <c r="A1140" s="10" t="s">
        <v>16</v>
      </c>
      <c r="B1140" s="11"/>
      <c r="C1140" s="10" t="s">
        <v>18</v>
      </c>
      <c r="D1140" s="10" t="s">
        <v>17</v>
      </c>
      <c r="E1140" s="11"/>
      <c r="F1140" s="12" t="s">
        <v>19</v>
      </c>
      <c r="G1140" s="11"/>
      <c r="H1140" s="13" t="s">
        <v>20</v>
      </c>
    </row>
    <row r="1141" spans="1:8" x14ac:dyDescent="0.2">
      <c r="A1141" s="15"/>
      <c r="B1141" s="14"/>
      <c r="C1141" s="15"/>
      <c r="D1141" s="16"/>
      <c r="E1141" s="14"/>
      <c r="F1141" s="17"/>
      <c r="G1141" s="14"/>
      <c r="H1141" s="18"/>
    </row>
    <row r="1142" spans="1:8" x14ac:dyDescent="0.2">
      <c r="D1142" s="9"/>
      <c r="F1142" s="1"/>
      <c r="H1142" s="1"/>
    </row>
    <row r="1143" spans="1:8" x14ac:dyDescent="0.2">
      <c r="D1143" s="9"/>
      <c r="F1143" s="1"/>
    </row>
    <row r="1144" spans="1:8" ht="69.75" customHeight="1" x14ac:dyDescent="0.2">
      <c r="A1144" s="44" t="s">
        <v>43</v>
      </c>
      <c r="B1144" s="24" t="s">
        <v>216</v>
      </c>
      <c r="D1144" s="9"/>
      <c r="F1144" s="1"/>
      <c r="H1144" s="1"/>
    </row>
    <row r="1145" spans="1:8" x14ac:dyDescent="0.2">
      <c r="D1145" s="9"/>
      <c r="F1145" s="1"/>
      <c r="H1145" s="1"/>
    </row>
    <row r="1146" spans="1:8" x14ac:dyDescent="0.2">
      <c r="D1146" s="9"/>
      <c r="F1146" s="1"/>
      <c r="H1146" s="1"/>
    </row>
    <row r="1147" spans="1:8" x14ac:dyDescent="0.2">
      <c r="C1147" s="66" t="s">
        <v>7</v>
      </c>
      <c r="D1147" s="51">
        <v>50.5</v>
      </c>
      <c r="E1147" s="52" t="s">
        <v>15</v>
      </c>
      <c r="F1147" s="207"/>
      <c r="G1147" s="52" t="s">
        <v>13</v>
      </c>
      <c r="H1147" s="23">
        <f>ROUND(D1147*F1147,2)</f>
        <v>0</v>
      </c>
    </row>
    <row r="1148" spans="1:8" x14ac:dyDescent="0.2">
      <c r="D1148" s="9"/>
      <c r="F1148" s="1"/>
      <c r="H1148" s="1"/>
    </row>
    <row r="1149" spans="1:8" x14ac:dyDescent="0.2">
      <c r="B1149" s="4"/>
      <c r="D1149" s="9"/>
      <c r="F1149" s="1"/>
      <c r="H1149" s="1"/>
    </row>
    <row r="1150" spans="1:8" ht="153" x14ac:dyDescent="0.2">
      <c r="A1150" s="90" t="s">
        <v>101</v>
      </c>
      <c r="B1150" s="21" t="s">
        <v>548</v>
      </c>
      <c r="D1150" s="9"/>
      <c r="F1150" s="1"/>
      <c r="H1150" s="1"/>
    </row>
    <row r="1151" spans="1:8" x14ac:dyDescent="0.2">
      <c r="B1151" s="4"/>
      <c r="D1151" s="9"/>
      <c r="F1151" s="1"/>
      <c r="H1151" s="1"/>
    </row>
    <row r="1152" spans="1:8" x14ac:dyDescent="0.2">
      <c r="B1152" s="4"/>
      <c r="D1152" s="9"/>
      <c r="F1152" s="1"/>
      <c r="H1152" s="1"/>
    </row>
    <row r="1153" spans="1:8" x14ac:dyDescent="0.2">
      <c r="B1153" s="4"/>
      <c r="C1153" s="1" t="s">
        <v>7</v>
      </c>
      <c r="D1153" s="9">
        <v>16</v>
      </c>
      <c r="E1153" s="93" t="s">
        <v>37</v>
      </c>
      <c r="F1153" s="206"/>
      <c r="G1153" s="93" t="s">
        <v>13</v>
      </c>
      <c r="H1153" s="23">
        <f>ROUND(D1153*F1153,2)</f>
        <v>0</v>
      </c>
    </row>
    <row r="1154" spans="1:8" x14ac:dyDescent="0.2">
      <c r="B1154" s="4"/>
      <c r="D1154" s="9"/>
      <c r="F1154" s="1"/>
      <c r="H1154" s="1"/>
    </row>
    <row r="1155" spans="1:8" x14ac:dyDescent="0.2">
      <c r="B1155" s="4"/>
      <c r="D1155" s="9"/>
      <c r="F1155" s="1"/>
      <c r="H1155" s="1"/>
    </row>
    <row r="1156" spans="1:8" ht="13.5" thickBot="1" x14ac:dyDescent="0.25">
      <c r="A1156" s="37"/>
      <c r="B1156" s="37"/>
      <c r="C1156" s="37"/>
      <c r="D1156" s="38"/>
      <c r="E1156" s="37"/>
      <c r="F1156" s="36"/>
      <c r="G1156" s="37"/>
      <c r="H1156" s="38"/>
    </row>
    <row r="1157" spans="1:8" ht="13.5" thickTop="1" x14ac:dyDescent="0.2">
      <c r="A1157" s="14"/>
      <c r="B1157" s="14"/>
      <c r="C1157" s="14"/>
      <c r="D1157" s="14"/>
      <c r="E1157" s="14"/>
      <c r="F1157" s="40"/>
      <c r="G1157" s="14"/>
      <c r="H1157" s="18"/>
    </row>
    <row r="1158" spans="1:8" x14ac:dyDescent="0.2">
      <c r="G1158" s="42" t="s">
        <v>520</v>
      </c>
      <c r="H1158" s="87">
        <f>SUM(H1141:H1156)</f>
        <v>0</v>
      </c>
    </row>
    <row r="1159" spans="1:8" ht="13.5" thickBot="1" x14ac:dyDescent="0.25">
      <c r="A1159" s="37"/>
      <c r="B1159" s="37"/>
      <c r="C1159" s="37"/>
      <c r="D1159" s="37"/>
      <c r="E1159" s="37"/>
      <c r="F1159" s="36"/>
      <c r="G1159" s="37"/>
      <c r="H1159" s="38"/>
    </row>
    <row r="1160" spans="1:8" ht="13.5" thickTop="1" x14ac:dyDescent="0.2"/>
    <row r="1163" spans="1:8" ht="15.75" x14ac:dyDescent="0.25">
      <c r="B1163" s="7" t="s">
        <v>102</v>
      </c>
    </row>
    <row r="1165" spans="1:8" x14ac:dyDescent="0.2">
      <c r="A1165" s="10" t="s">
        <v>16</v>
      </c>
      <c r="B1165" s="11"/>
      <c r="C1165" s="10" t="s">
        <v>18</v>
      </c>
      <c r="D1165" s="10" t="s">
        <v>17</v>
      </c>
      <c r="E1165" s="11"/>
      <c r="F1165" s="12" t="s">
        <v>19</v>
      </c>
      <c r="G1165" s="11"/>
      <c r="H1165" s="13" t="s">
        <v>20</v>
      </c>
    </row>
    <row r="1166" spans="1:8" x14ac:dyDescent="0.2">
      <c r="A1166" s="15"/>
      <c r="B1166" s="14"/>
      <c r="C1166" s="15"/>
      <c r="D1166" s="16"/>
      <c r="E1166" s="14"/>
      <c r="F1166" s="17"/>
      <c r="G1166" s="14"/>
      <c r="H1166" s="18"/>
    </row>
    <row r="1167" spans="1:8" x14ac:dyDescent="0.2">
      <c r="A1167" s="15"/>
      <c r="B1167" s="14"/>
      <c r="C1167" s="15"/>
      <c r="D1167" s="16"/>
      <c r="E1167" s="14"/>
      <c r="F1167" s="17"/>
      <c r="G1167" s="14"/>
      <c r="H1167" s="18"/>
    </row>
    <row r="1168" spans="1:8" x14ac:dyDescent="0.2">
      <c r="A1168" s="15"/>
      <c r="B1168" s="14"/>
      <c r="C1168" s="15"/>
      <c r="D1168" s="16"/>
      <c r="E1168" s="14"/>
      <c r="F1168" s="17"/>
      <c r="G1168" s="14"/>
      <c r="H1168" s="18"/>
    </row>
    <row r="1169" spans="1:8" ht="89.25" x14ac:dyDescent="0.2">
      <c r="A1169" s="44" t="s">
        <v>103</v>
      </c>
      <c r="B1169" s="24" t="s">
        <v>219</v>
      </c>
      <c r="D1169" s="9"/>
      <c r="F1169" s="1"/>
      <c r="H1169" s="1"/>
    </row>
    <row r="1170" spans="1:8" x14ac:dyDescent="0.2">
      <c r="B1170" s="4"/>
      <c r="D1170" s="9"/>
      <c r="F1170" s="1"/>
      <c r="H1170" s="1"/>
    </row>
    <row r="1171" spans="1:8" x14ac:dyDescent="0.2">
      <c r="B1171" s="4"/>
      <c r="D1171" s="9"/>
      <c r="F1171" s="1"/>
      <c r="H1171" s="1"/>
    </row>
    <row r="1172" spans="1:8" x14ac:dyDescent="0.2">
      <c r="C1172" s="4" t="s">
        <v>7</v>
      </c>
      <c r="D1172" s="9">
        <v>300</v>
      </c>
      <c r="E1172" s="22" t="s">
        <v>15</v>
      </c>
      <c r="F1172" s="206"/>
      <c r="G1172" s="22" t="s">
        <v>13</v>
      </c>
      <c r="H1172" s="23">
        <f>ROUND(D1172*F1172,2)</f>
        <v>0</v>
      </c>
    </row>
    <row r="1173" spans="1:8" x14ac:dyDescent="0.2">
      <c r="C1173" s="4"/>
      <c r="D1173" s="9"/>
      <c r="E1173" s="22"/>
      <c r="F1173" s="29"/>
      <c r="G1173" s="22"/>
      <c r="H1173" s="29"/>
    </row>
    <row r="1174" spans="1:8" x14ac:dyDescent="0.2">
      <c r="D1174" s="9"/>
      <c r="F1174" s="1"/>
      <c r="H1174" s="1"/>
    </row>
    <row r="1175" spans="1:8" ht="63.75" x14ac:dyDescent="0.2">
      <c r="A1175" s="44" t="s">
        <v>104</v>
      </c>
      <c r="B1175" s="24" t="s">
        <v>41</v>
      </c>
      <c r="D1175" s="9"/>
      <c r="F1175" s="1"/>
      <c r="H1175" s="1"/>
    </row>
    <row r="1176" spans="1:8" x14ac:dyDescent="0.2">
      <c r="B1176" s="4"/>
      <c r="D1176" s="9"/>
      <c r="F1176" s="1"/>
      <c r="H1176" s="1"/>
    </row>
    <row r="1177" spans="1:8" x14ac:dyDescent="0.2">
      <c r="B1177" s="4"/>
      <c r="D1177" s="9"/>
      <c r="F1177" s="1"/>
      <c r="H1177" s="1"/>
    </row>
    <row r="1178" spans="1:8" x14ac:dyDescent="0.2">
      <c r="C1178" s="4" t="s">
        <v>7</v>
      </c>
      <c r="D1178" s="9">
        <v>690</v>
      </c>
      <c r="E1178" s="22" t="s">
        <v>15</v>
      </c>
      <c r="F1178" s="206"/>
      <c r="G1178" s="22" t="s">
        <v>13</v>
      </c>
      <c r="H1178" s="23">
        <f>ROUND(D1178*F1178,2)</f>
        <v>0</v>
      </c>
    </row>
    <row r="1179" spans="1:8" x14ac:dyDescent="0.2">
      <c r="C1179" s="4"/>
      <c r="D1179" s="9"/>
      <c r="E1179" s="22"/>
      <c r="F1179" s="19"/>
      <c r="G1179" s="22"/>
    </row>
    <row r="1180" spans="1:8" x14ac:dyDescent="0.2">
      <c r="C1180" s="4"/>
      <c r="D1180" s="9"/>
      <c r="E1180" s="22"/>
      <c r="F1180" s="19"/>
      <c r="G1180" s="22"/>
    </row>
    <row r="1181" spans="1:8" ht="51" x14ac:dyDescent="0.2">
      <c r="A1181" s="44" t="s">
        <v>105</v>
      </c>
      <c r="B1181" s="24" t="s">
        <v>53</v>
      </c>
      <c r="D1181" s="9"/>
      <c r="F1181" s="1"/>
      <c r="H1181" s="1"/>
    </row>
    <row r="1182" spans="1:8" x14ac:dyDescent="0.2">
      <c r="D1182" s="9"/>
      <c r="F1182" s="1"/>
      <c r="H1182" s="1"/>
    </row>
    <row r="1183" spans="1:8" x14ac:dyDescent="0.2">
      <c r="D1183" s="9"/>
      <c r="F1183" s="1"/>
      <c r="H1183" s="1"/>
    </row>
    <row r="1184" spans="1:8" x14ac:dyDescent="0.2">
      <c r="C1184" s="4" t="s">
        <v>7</v>
      </c>
      <c r="D1184" s="9">
        <v>690</v>
      </c>
      <c r="E1184" s="22" t="s">
        <v>15</v>
      </c>
      <c r="F1184" s="206"/>
      <c r="G1184" s="22" t="s">
        <v>13</v>
      </c>
      <c r="H1184" s="23">
        <f>ROUND(D1184*F1184,2)</f>
        <v>0</v>
      </c>
    </row>
    <row r="1185" spans="1:8" x14ac:dyDescent="0.2">
      <c r="C1185" s="4"/>
      <c r="D1185" s="9"/>
      <c r="E1185" s="22"/>
      <c r="F1185" s="19"/>
      <c r="G1185" s="22"/>
    </row>
    <row r="1186" spans="1:8" x14ac:dyDescent="0.2">
      <c r="C1186" s="4"/>
      <c r="D1186" s="9"/>
      <c r="E1186" s="22"/>
      <c r="F1186" s="19"/>
      <c r="G1186" s="22"/>
    </row>
    <row r="1187" spans="1:8" ht="45" customHeight="1" x14ac:dyDescent="0.2">
      <c r="A1187" s="44" t="s">
        <v>171</v>
      </c>
      <c r="B1187" s="24" t="s">
        <v>170</v>
      </c>
      <c r="D1187" s="9"/>
      <c r="F1187" s="1"/>
      <c r="H1187" s="1"/>
    </row>
    <row r="1188" spans="1:8" x14ac:dyDescent="0.2">
      <c r="D1188" s="9"/>
      <c r="F1188" s="1"/>
      <c r="H1188" s="1"/>
    </row>
    <row r="1189" spans="1:8" x14ac:dyDescent="0.2">
      <c r="D1189" s="9"/>
      <c r="F1189" s="1"/>
      <c r="H1189" s="1"/>
    </row>
    <row r="1190" spans="1:8" x14ac:dyDescent="0.2">
      <c r="C1190" s="4" t="s">
        <v>7</v>
      </c>
      <c r="D1190" s="9">
        <v>690</v>
      </c>
      <c r="E1190" s="22" t="s">
        <v>15</v>
      </c>
      <c r="F1190" s="206"/>
      <c r="G1190" s="22" t="s">
        <v>13</v>
      </c>
      <c r="H1190" s="23">
        <f>ROUND(D1190*F1190,2)</f>
        <v>0</v>
      </c>
    </row>
    <row r="1191" spans="1:8" x14ac:dyDescent="0.2">
      <c r="C1191" s="4"/>
      <c r="D1191" s="9"/>
      <c r="E1191" s="22"/>
      <c r="F1191" s="19"/>
      <c r="G1191" s="22"/>
    </row>
    <row r="1192" spans="1:8" x14ac:dyDescent="0.2">
      <c r="C1192" s="4"/>
      <c r="D1192" s="9"/>
      <c r="E1192" s="22"/>
      <c r="F1192" s="19"/>
      <c r="G1192" s="22"/>
    </row>
    <row r="1193" spans="1:8" ht="140.25" customHeight="1" x14ac:dyDescent="0.2">
      <c r="A1193" s="44" t="s">
        <v>220</v>
      </c>
      <c r="B1193" s="21" t="s">
        <v>484</v>
      </c>
      <c r="C1193" s="4"/>
      <c r="D1193" s="9"/>
      <c r="E1193" s="22"/>
      <c r="F1193" s="19"/>
      <c r="G1193" s="22"/>
    </row>
    <row r="1194" spans="1:8" x14ac:dyDescent="0.2">
      <c r="C1194" s="4"/>
      <c r="D1194" s="9"/>
      <c r="E1194" s="22"/>
      <c r="F1194" s="19"/>
      <c r="G1194" s="22"/>
    </row>
    <row r="1195" spans="1:8" x14ac:dyDescent="0.2">
      <c r="C1195" s="4"/>
      <c r="D1195" s="9"/>
      <c r="E1195" s="22"/>
      <c r="F1195" s="19"/>
      <c r="G1195" s="22"/>
    </row>
    <row r="1196" spans="1:8" x14ac:dyDescent="0.2">
      <c r="C1196" s="4" t="s">
        <v>39</v>
      </c>
      <c r="D1196" s="9">
        <v>5.2</v>
      </c>
      <c r="E1196" s="22" t="s">
        <v>15</v>
      </c>
      <c r="F1196" s="206"/>
      <c r="G1196" s="22" t="s">
        <v>13</v>
      </c>
      <c r="H1196" s="23">
        <f>ROUND(D1196*F1196,2)</f>
        <v>0</v>
      </c>
    </row>
    <row r="1197" spans="1:8" x14ac:dyDescent="0.2">
      <c r="C1197" s="4"/>
      <c r="D1197" s="9"/>
      <c r="E1197" s="22"/>
      <c r="F1197" s="19"/>
      <c r="G1197" s="22"/>
    </row>
    <row r="1198" spans="1:8" x14ac:dyDescent="0.2">
      <c r="C1198" s="4"/>
      <c r="D1198" s="9"/>
      <c r="E1198" s="22"/>
      <c r="F1198" s="19"/>
      <c r="G1198" s="22"/>
    </row>
    <row r="1199" spans="1:8" ht="133.5" customHeight="1" x14ac:dyDescent="0.2">
      <c r="A1199" s="44" t="s">
        <v>221</v>
      </c>
      <c r="B1199" s="21" t="s">
        <v>499</v>
      </c>
      <c r="C1199" s="4"/>
      <c r="D1199" s="9"/>
      <c r="E1199" s="22"/>
      <c r="F1199" s="19"/>
      <c r="G1199" s="22"/>
    </row>
    <row r="1200" spans="1:8" x14ac:dyDescent="0.2">
      <c r="C1200" s="4"/>
      <c r="D1200" s="9"/>
      <c r="E1200" s="22"/>
      <c r="F1200" s="19"/>
      <c r="G1200" s="22"/>
    </row>
    <row r="1201" spans="1:8" x14ac:dyDescent="0.2">
      <c r="A1201" s="44" t="s">
        <v>83</v>
      </c>
      <c r="B1201" s="44" t="s">
        <v>217</v>
      </c>
      <c r="C1201" s="4"/>
      <c r="D1201" s="9"/>
      <c r="E1201" s="22"/>
      <c r="F1201" s="19"/>
      <c r="G1201" s="22"/>
    </row>
    <row r="1202" spans="1:8" x14ac:dyDescent="0.2">
      <c r="A1202" s="4"/>
      <c r="B1202" s="4"/>
      <c r="C1202" s="4"/>
      <c r="D1202" s="9"/>
      <c r="E1202" s="22"/>
      <c r="F1202" s="19"/>
      <c r="G1202" s="22"/>
    </row>
    <row r="1203" spans="1:8" x14ac:dyDescent="0.2">
      <c r="C1203" s="4" t="s">
        <v>39</v>
      </c>
      <c r="D1203" s="9">
        <v>1.35</v>
      </c>
      <c r="E1203" s="22" t="s">
        <v>15</v>
      </c>
      <c r="F1203" s="206"/>
      <c r="G1203" s="22" t="s">
        <v>13</v>
      </c>
      <c r="H1203" s="23">
        <f>ROUND(D1203*F1203,2)</f>
        <v>0</v>
      </c>
    </row>
    <row r="1204" spans="1:8" x14ac:dyDescent="0.2">
      <c r="C1204" s="4"/>
      <c r="D1204" s="9"/>
      <c r="E1204" s="22"/>
      <c r="F1204" s="29"/>
      <c r="G1204" s="22"/>
      <c r="H1204" s="29"/>
    </row>
    <row r="1205" spans="1:8" x14ac:dyDescent="0.2">
      <c r="C1205" s="4"/>
      <c r="D1205" s="9"/>
      <c r="E1205" s="22"/>
      <c r="F1205" s="29"/>
      <c r="G1205" s="22"/>
      <c r="H1205" s="29"/>
    </row>
    <row r="1206" spans="1:8" x14ac:dyDescent="0.2">
      <c r="A1206" s="44" t="s">
        <v>84</v>
      </c>
      <c r="B1206" s="44" t="s">
        <v>218</v>
      </c>
      <c r="C1206" s="4"/>
      <c r="D1206" s="9"/>
      <c r="E1206" s="22"/>
      <c r="F1206" s="29"/>
      <c r="G1206" s="22"/>
      <c r="H1206" s="29"/>
    </row>
    <row r="1207" spans="1:8" x14ac:dyDescent="0.2">
      <c r="C1207" s="4"/>
      <c r="D1207" s="9"/>
      <c r="E1207" s="22"/>
      <c r="F1207" s="29"/>
      <c r="G1207" s="22"/>
      <c r="H1207" s="29"/>
    </row>
    <row r="1208" spans="1:8" x14ac:dyDescent="0.2">
      <c r="C1208" s="4" t="s">
        <v>39</v>
      </c>
      <c r="D1208" s="9">
        <v>10.5</v>
      </c>
      <c r="E1208" s="22" t="s">
        <v>15</v>
      </c>
      <c r="F1208" s="206"/>
      <c r="G1208" s="22" t="s">
        <v>13</v>
      </c>
      <c r="H1208" s="23">
        <f>ROUND(D1208*F1208,2)</f>
        <v>0</v>
      </c>
    </row>
    <row r="1209" spans="1:8" x14ac:dyDescent="0.2">
      <c r="C1209" s="4"/>
      <c r="D1209" s="9"/>
      <c r="E1209" s="22"/>
      <c r="F1209" s="29"/>
      <c r="G1209" s="22"/>
      <c r="H1209" s="29"/>
    </row>
    <row r="1210" spans="1:8" x14ac:dyDescent="0.2">
      <c r="C1210" s="4"/>
      <c r="D1210" s="9"/>
      <c r="E1210" s="22"/>
      <c r="F1210" s="29"/>
      <c r="G1210" s="22"/>
      <c r="H1210" s="29"/>
    </row>
    <row r="1211" spans="1:8" ht="114.75" x14ac:dyDescent="0.2">
      <c r="A1211" s="44" t="s">
        <v>222</v>
      </c>
      <c r="B1211" s="21" t="s">
        <v>485</v>
      </c>
      <c r="C1211" s="4"/>
      <c r="D1211" s="9"/>
      <c r="E1211" s="22"/>
      <c r="F1211" s="19"/>
      <c r="G1211" s="22"/>
    </row>
    <row r="1212" spans="1:8" x14ac:dyDescent="0.2">
      <c r="C1212" s="4"/>
      <c r="D1212" s="9"/>
      <c r="E1212" s="22"/>
      <c r="F1212" s="19"/>
      <c r="G1212" s="22"/>
    </row>
    <row r="1213" spans="1:8" x14ac:dyDescent="0.2">
      <c r="A1213" s="90" t="s">
        <v>83</v>
      </c>
      <c r="B1213" s="55" t="s">
        <v>486</v>
      </c>
      <c r="C1213" s="4"/>
      <c r="D1213" s="9"/>
      <c r="E1213" s="22"/>
      <c r="F1213" s="19"/>
      <c r="G1213" s="22"/>
    </row>
    <row r="1214" spans="1:8" x14ac:dyDescent="0.2">
      <c r="A1214" s="132"/>
      <c r="C1214" s="4"/>
      <c r="D1214" s="9"/>
      <c r="E1214" s="22"/>
      <c r="F1214" s="19"/>
      <c r="G1214" s="22"/>
    </row>
    <row r="1215" spans="1:8" x14ac:dyDescent="0.2">
      <c r="C1215" s="4" t="s">
        <v>2</v>
      </c>
      <c r="D1215" s="9">
        <v>8</v>
      </c>
      <c r="E1215" s="22" t="s">
        <v>15</v>
      </c>
      <c r="F1215" s="206"/>
      <c r="G1215" s="22" t="s">
        <v>13</v>
      </c>
      <c r="H1215" s="23">
        <f>ROUND(D1215*F1215,2)</f>
        <v>0</v>
      </c>
    </row>
    <row r="1216" spans="1:8" x14ac:dyDescent="0.2">
      <c r="C1216" s="4"/>
      <c r="D1216" s="9"/>
      <c r="E1216" s="22"/>
      <c r="F1216" s="29"/>
      <c r="G1216" s="22"/>
      <c r="H1216" s="23"/>
    </row>
    <row r="1217" spans="1:8" x14ac:dyDescent="0.2">
      <c r="C1217" s="4"/>
      <c r="D1217" s="9"/>
      <c r="E1217" s="22"/>
      <c r="F1217" s="29"/>
      <c r="G1217" s="22"/>
      <c r="H1217" s="23"/>
    </row>
    <row r="1218" spans="1:8" x14ac:dyDescent="0.2">
      <c r="A1218" s="55" t="s">
        <v>84</v>
      </c>
      <c r="B1218" s="55" t="s">
        <v>487</v>
      </c>
      <c r="C1218" s="4"/>
      <c r="D1218" s="9"/>
      <c r="E1218" s="22"/>
      <c r="F1218" s="19"/>
      <c r="G1218" s="22"/>
    </row>
    <row r="1219" spans="1:8" x14ac:dyDescent="0.2">
      <c r="A1219" s="132"/>
      <c r="C1219" s="4"/>
      <c r="D1219" s="9"/>
      <c r="E1219" s="22"/>
      <c r="F1219" s="19"/>
      <c r="G1219" s="22"/>
    </row>
    <row r="1220" spans="1:8" x14ac:dyDescent="0.2">
      <c r="C1220" s="3" t="s">
        <v>7</v>
      </c>
      <c r="D1220" s="9">
        <v>16.5</v>
      </c>
      <c r="E1220" s="22" t="s">
        <v>15</v>
      </c>
      <c r="F1220" s="206"/>
      <c r="G1220" s="22" t="s">
        <v>13</v>
      </c>
      <c r="H1220" s="23">
        <f>ROUND(D1220*F1220,2)</f>
        <v>0</v>
      </c>
    </row>
    <row r="1221" spans="1:8" x14ac:dyDescent="0.2">
      <c r="C1221" s="4"/>
      <c r="D1221" s="9"/>
      <c r="E1221" s="22"/>
      <c r="F1221" s="29"/>
      <c r="G1221" s="22"/>
      <c r="H1221" s="29"/>
    </row>
    <row r="1222" spans="1:8" x14ac:dyDescent="0.2">
      <c r="C1222" s="4"/>
      <c r="D1222" s="9"/>
      <c r="E1222" s="22"/>
      <c r="F1222" s="29"/>
      <c r="G1222" s="22"/>
      <c r="H1222" s="29"/>
    </row>
    <row r="1223" spans="1:8" x14ac:dyDescent="0.2">
      <c r="A1223" s="55" t="s">
        <v>85</v>
      </c>
      <c r="B1223" s="55" t="s">
        <v>489</v>
      </c>
      <c r="C1223" s="4"/>
      <c r="D1223" s="9"/>
      <c r="E1223" s="22"/>
      <c r="F1223" s="19"/>
      <c r="G1223" s="22"/>
    </row>
    <row r="1224" spans="1:8" x14ac:dyDescent="0.2">
      <c r="C1224" s="4"/>
      <c r="D1224" s="9"/>
      <c r="E1224" s="22"/>
      <c r="F1224" s="19"/>
      <c r="G1224" s="22"/>
    </row>
    <row r="1225" spans="1:8" x14ac:dyDescent="0.2">
      <c r="C1225" s="4" t="s">
        <v>2</v>
      </c>
      <c r="D1225" s="9">
        <v>1</v>
      </c>
      <c r="E1225" s="22" t="s">
        <v>15</v>
      </c>
      <c r="F1225" s="206"/>
      <c r="G1225" s="22" t="s">
        <v>13</v>
      </c>
      <c r="H1225" s="23">
        <f>ROUND(D1225*F1225,2)</f>
        <v>0</v>
      </c>
    </row>
    <row r="1226" spans="1:8" x14ac:dyDescent="0.2">
      <c r="C1226" s="4"/>
      <c r="D1226" s="9"/>
      <c r="E1226" s="22"/>
      <c r="F1226" s="29"/>
      <c r="G1226" s="22"/>
      <c r="H1226" s="23"/>
    </row>
    <row r="1227" spans="1:8" x14ac:dyDescent="0.2">
      <c r="C1227" s="4"/>
      <c r="D1227" s="9"/>
      <c r="E1227" s="22"/>
      <c r="F1227" s="29"/>
      <c r="G1227" s="22"/>
      <c r="H1227" s="23"/>
    </row>
    <row r="1228" spans="1:8" x14ac:dyDescent="0.2">
      <c r="A1228" s="55" t="s">
        <v>139</v>
      </c>
      <c r="B1228" s="55" t="s">
        <v>488</v>
      </c>
      <c r="C1228" s="4"/>
      <c r="D1228" s="9"/>
      <c r="E1228" s="22"/>
      <c r="F1228" s="19"/>
      <c r="G1228" s="22"/>
    </row>
    <row r="1229" spans="1:8" x14ac:dyDescent="0.2">
      <c r="A1229" s="132"/>
      <c r="C1229" s="4"/>
      <c r="D1229" s="9"/>
      <c r="E1229" s="22"/>
      <c r="F1229" s="19"/>
      <c r="G1229" s="22"/>
    </row>
    <row r="1230" spans="1:8" x14ac:dyDescent="0.2">
      <c r="C1230" s="3" t="s">
        <v>7</v>
      </c>
      <c r="D1230" s="9">
        <v>1.2</v>
      </c>
      <c r="E1230" s="22" t="s">
        <v>15</v>
      </c>
      <c r="F1230" s="206"/>
      <c r="G1230" s="22" t="s">
        <v>13</v>
      </c>
      <c r="H1230" s="23">
        <f>ROUND(D1230*F1230,2)</f>
        <v>0</v>
      </c>
    </row>
    <row r="1231" spans="1:8" x14ac:dyDescent="0.2">
      <c r="C1231" s="4"/>
      <c r="D1231" s="9"/>
      <c r="E1231" s="22"/>
      <c r="F1231" s="29"/>
      <c r="G1231" s="22"/>
      <c r="H1231" s="23"/>
    </row>
    <row r="1232" spans="1:8" x14ac:dyDescent="0.2">
      <c r="C1232" s="4"/>
      <c r="D1232" s="9"/>
      <c r="E1232" s="22"/>
      <c r="F1232" s="29"/>
      <c r="G1232" s="22"/>
      <c r="H1232" s="29"/>
    </row>
    <row r="1233" spans="1:8" x14ac:dyDescent="0.2">
      <c r="A1233" s="55" t="s">
        <v>384</v>
      </c>
      <c r="B1233" s="55" t="s">
        <v>490</v>
      </c>
      <c r="C1233" s="4"/>
      <c r="D1233" s="9"/>
      <c r="E1233" s="22"/>
      <c r="F1233" s="19"/>
      <c r="G1233" s="22"/>
    </row>
    <row r="1234" spans="1:8" x14ac:dyDescent="0.2">
      <c r="C1234" s="4"/>
      <c r="D1234" s="9"/>
      <c r="E1234" s="22"/>
      <c r="F1234" s="19"/>
      <c r="G1234" s="22"/>
    </row>
    <row r="1235" spans="1:8" x14ac:dyDescent="0.2">
      <c r="C1235" s="4" t="s">
        <v>2</v>
      </c>
      <c r="D1235" s="9">
        <v>2</v>
      </c>
      <c r="E1235" s="22" t="s">
        <v>15</v>
      </c>
      <c r="F1235" s="206"/>
      <c r="G1235" s="22" t="s">
        <v>13</v>
      </c>
      <c r="H1235" s="23">
        <f>ROUND(D1235*F1235,2)</f>
        <v>0</v>
      </c>
    </row>
    <row r="1236" spans="1:8" x14ac:dyDescent="0.2">
      <c r="C1236" s="4"/>
      <c r="D1236" s="9"/>
      <c r="E1236" s="22"/>
      <c r="F1236" s="29"/>
      <c r="G1236" s="22"/>
      <c r="H1236" s="23"/>
    </row>
    <row r="1237" spans="1:8" x14ac:dyDescent="0.2">
      <c r="C1237" s="4"/>
      <c r="D1237" s="9"/>
      <c r="E1237" s="22"/>
      <c r="F1237" s="29"/>
      <c r="G1237" s="22"/>
      <c r="H1237" s="23"/>
    </row>
    <row r="1238" spans="1:8" x14ac:dyDescent="0.2">
      <c r="A1238" s="55" t="s">
        <v>492</v>
      </c>
      <c r="B1238" s="55" t="s">
        <v>491</v>
      </c>
      <c r="C1238" s="4"/>
      <c r="D1238" s="9"/>
      <c r="E1238" s="22"/>
      <c r="F1238" s="19"/>
      <c r="G1238" s="22"/>
    </row>
    <row r="1239" spans="1:8" x14ac:dyDescent="0.2">
      <c r="A1239" s="132"/>
      <c r="C1239" s="4"/>
      <c r="D1239" s="9"/>
      <c r="E1239" s="22"/>
      <c r="F1239" s="19"/>
      <c r="G1239" s="22"/>
    </row>
    <row r="1240" spans="1:8" x14ac:dyDescent="0.2">
      <c r="C1240" s="3" t="s">
        <v>7</v>
      </c>
      <c r="D1240" s="9">
        <v>2.2999999999999998</v>
      </c>
      <c r="E1240" s="22" t="s">
        <v>15</v>
      </c>
      <c r="F1240" s="206"/>
      <c r="G1240" s="22" t="s">
        <v>13</v>
      </c>
      <c r="H1240" s="23">
        <f>ROUND(D1240*F1240,2)</f>
        <v>0</v>
      </c>
    </row>
    <row r="1241" spans="1:8" x14ac:dyDescent="0.2">
      <c r="C1241" s="3"/>
      <c r="D1241" s="9"/>
      <c r="E1241" s="22"/>
      <c r="F1241" s="29"/>
      <c r="G1241" s="22"/>
      <c r="H1241" s="23"/>
    </row>
    <row r="1242" spans="1:8" x14ac:dyDescent="0.2">
      <c r="C1242" s="4"/>
      <c r="D1242" s="9"/>
      <c r="E1242" s="22"/>
      <c r="F1242" s="29"/>
      <c r="G1242" s="22"/>
      <c r="H1242" s="29"/>
    </row>
    <row r="1243" spans="1:8" ht="216.75" x14ac:dyDescent="0.2">
      <c r="A1243" s="44" t="s">
        <v>338</v>
      </c>
      <c r="B1243" s="21" t="s">
        <v>551</v>
      </c>
      <c r="C1243" s="4"/>
      <c r="D1243" s="9"/>
      <c r="E1243" s="22"/>
      <c r="F1243" s="19"/>
      <c r="G1243" s="22"/>
    </row>
    <row r="1244" spans="1:8" x14ac:dyDescent="0.2">
      <c r="C1244" s="4"/>
      <c r="D1244" s="9"/>
      <c r="E1244" s="22"/>
      <c r="F1244" s="19"/>
      <c r="G1244" s="22"/>
    </row>
    <row r="1245" spans="1:8" x14ac:dyDescent="0.2">
      <c r="C1245" s="4"/>
      <c r="D1245" s="9"/>
      <c r="E1245" s="22"/>
      <c r="F1245" s="19"/>
      <c r="G1245" s="22"/>
    </row>
    <row r="1246" spans="1:8" x14ac:dyDescent="0.2">
      <c r="C1246" s="4" t="s">
        <v>38</v>
      </c>
      <c r="D1246" s="9">
        <v>1</v>
      </c>
      <c r="E1246" s="22" t="s">
        <v>15</v>
      </c>
      <c r="F1246" s="206"/>
      <c r="G1246" s="22" t="s">
        <v>13</v>
      </c>
      <c r="H1246" s="23">
        <f>ROUND(D1246*F1246,2)</f>
        <v>0</v>
      </c>
    </row>
    <row r="1247" spans="1:8" x14ac:dyDescent="0.2">
      <c r="C1247" s="4"/>
      <c r="D1247" s="9"/>
      <c r="E1247" s="22"/>
      <c r="F1247" s="29"/>
      <c r="G1247" s="22"/>
      <c r="H1247" s="29"/>
    </row>
    <row r="1248" spans="1:8" x14ac:dyDescent="0.2">
      <c r="C1248" s="4"/>
      <c r="D1248" s="9"/>
      <c r="E1248" s="22"/>
      <c r="F1248" s="29"/>
      <c r="G1248" s="22"/>
      <c r="H1248" s="29"/>
    </row>
    <row r="1249" spans="1:8" ht="13.5" thickBot="1" x14ac:dyDescent="0.25">
      <c r="A1249" s="37"/>
      <c r="B1249" s="37"/>
      <c r="C1249" s="37"/>
      <c r="D1249" s="38"/>
      <c r="E1249" s="37"/>
      <c r="F1249" s="36"/>
      <c r="G1249" s="37"/>
      <c r="H1249" s="38"/>
    </row>
    <row r="1250" spans="1:8" ht="13.5" thickTop="1" x14ac:dyDescent="0.2">
      <c r="A1250" s="14"/>
      <c r="B1250" s="14"/>
      <c r="C1250" s="14"/>
      <c r="D1250" s="14"/>
      <c r="E1250" s="14"/>
      <c r="F1250" s="40"/>
      <c r="G1250" s="14"/>
      <c r="H1250" s="18"/>
    </row>
    <row r="1251" spans="1:8" x14ac:dyDescent="0.2">
      <c r="G1251" s="42" t="s">
        <v>521</v>
      </c>
      <c r="H1251" s="87">
        <f>SUM(H1166:H1249)</f>
        <v>0</v>
      </c>
    </row>
    <row r="1252" spans="1:8" ht="13.5" thickBot="1" x14ac:dyDescent="0.25">
      <c r="A1252" s="37"/>
      <c r="B1252" s="37"/>
      <c r="C1252" s="37"/>
      <c r="D1252" s="37"/>
      <c r="E1252" s="37"/>
      <c r="F1252" s="36"/>
      <c r="G1252" s="37"/>
      <c r="H1252" s="38"/>
    </row>
    <row r="1253" spans="1:8" ht="13.5" thickTop="1" x14ac:dyDescent="0.2"/>
    <row r="1256" spans="1:8" ht="15.75" x14ac:dyDescent="0.25">
      <c r="B1256" s="7" t="s">
        <v>125</v>
      </c>
    </row>
    <row r="1258" spans="1:8" x14ac:dyDescent="0.2">
      <c r="A1258" s="10" t="s">
        <v>16</v>
      </c>
      <c r="B1258" s="11"/>
      <c r="C1258" s="10" t="s">
        <v>18</v>
      </c>
      <c r="D1258" s="10" t="s">
        <v>17</v>
      </c>
      <c r="E1258" s="11"/>
      <c r="F1258" s="12" t="s">
        <v>19</v>
      </c>
      <c r="G1258" s="11"/>
      <c r="H1258" s="13" t="s">
        <v>20</v>
      </c>
    </row>
    <row r="1259" spans="1:8" x14ac:dyDescent="0.2">
      <c r="A1259" s="15"/>
      <c r="B1259" s="14"/>
      <c r="C1259" s="15"/>
      <c r="D1259" s="16"/>
      <c r="E1259" s="14"/>
      <c r="F1259" s="17"/>
      <c r="G1259" s="14"/>
      <c r="H1259" s="18"/>
    </row>
    <row r="1260" spans="1:8" x14ac:dyDescent="0.2">
      <c r="D1260" s="9"/>
      <c r="F1260" s="1"/>
      <c r="H1260" s="1"/>
    </row>
    <row r="1261" spans="1:8" x14ac:dyDescent="0.2">
      <c r="D1261" s="9"/>
      <c r="F1261" s="1"/>
      <c r="H1261" s="1"/>
    </row>
    <row r="1262" spans="1:8" ht="114.75" x14ac:dyDescent="0.2">
      <c r="A1262" s="44" t="s">
        <v>113</v>
      </c>
      <c r="B1262" s="24" t="s">
        <v>223</v>
      </c>
      <c r="D1262" s="9"/>
      <c r="F1262" s="1"/>
      <c r="H1262" s="1"/>
    </row>
    <row r="1263" spans="1:8" x14ac:dyDescent="0.2">
      <c r="B1263" s="4"/>
      <c r="D1263" s="9"/>
      <c r="F1263" s="1"/>
      <c r="H1263" s="1"/>
    </row>
    <row r="1264" spans="1:8" x14ac:dyDescent="0.2">
      <c r="B1264" s="4"/>
      <c r="D1264" s="9"/>
      <c r="F1264" s="1"/>
      <c r="H1264" s="1"/>
    </row>
    <row r="1265" spans="1:8" x14ac:dyDescent="0.2">
      <c r="C1265" s="4" t="s">
        <v>39</v>
      </c>
      <c r="D1265" s="9">
        <v>25</v>
      </c>
      <c r="E1265" s="22" t="s">
        <v>37</v>
      </c>
      <c r="F1265" s="206"/>
      <c r="G1265" s="22" t="s">
        <v>13</v>
      </c>
      <c r="H1265" s="23">
        <f>ROUND(D1265*F1265,2)</f>
        <v>0</v>
      </c>
    </row>
    <row r="1266" spans="1:8" x14ac:dyDescent="0.2">
      <c r="C1266" s="4"/>
      <c r="D1266" s="9"/>
      <c r="E1266" s="22"/>
      <c r="F1266" s="19"/>
      <c r="G1266" s="22"/>
    </row>
    <row r="1267" spans="1:8" x14ac:dyDescent="0.2">
      <c r="C1267" s="4"/>
      <c r="D1267" s="9"/>
      <c r="E1267" s="22"/>
      <c r="F1267" s="19"/>
      <c r="G1267" s="22"/>
    </row>
    <row r="1268" spans="1:8" ht="127.5" x14ac:dyDescent="0.2">
      <c r="A1268" s="44" t="s">
        <v>114</v>
      </c>
      <c r="B1268" s="24" t="s">
        <v>224</v>
      </c>
      <c r="D1268" s="9"/>
      <c r="F1268" s="1"/>
      <c r="H1268" s="1"/>
    </row>
    <row r="1269" spans="1:8" x14ac:dyDescent="0.2">
      <c r="D1269" s="9"/>
      <c r="F1269" s="1"/>
      <c r="H1269" s="1"/>
    </row>
    <row r="1270" spans="1:8" x14ac:dyDescent="0.2">
      <c r="D1270" s="9"/>
      <c r="F1270" s="1"/>
      <c r="H1270" s="1"/>
    </row>
    <row r="1271" spans="1:8" x14ac:dyDescent="0.2">
      <c r="C1271" s="4" t="s">
        <v>39</v>
      </c>
      <c r="D1271" s="9">
        <v>6</v>
      </c>
      <c r="E1271" s="22" t="s">
        <v>37</v>
      </c>
      <c r="F1271" s="206"/>
      <c r="G1271" s="22" t="s">
        <v>13</v>
      </c>
      <c r="H1271" s="23">
        <f>ROUND(D1271*F1271,2)</f>
        <v>0</v>
      </c>
    </row>
    <row r="1272" spans="1:8" x14ac:dyDescent="0.2">
      <c r="C1272" s="4"/>
      <c r="D1272" s="9"/>
      <c r="E1272" s="22"/>
      <c r="F1272" s="19"/>
      <c r="G1272" s="22"/>
    </row>
    <row r="1273" spans="1:8" x14ac:dyDescent="0.2">
      <c r="C1273" s="4"/>
      <c r="D1273" s="9"/>
      <c r="E1273" s="22"/>
      <c r="F1273" s="19"/>
      <c r="G1273" s="22"/>
    </row>
    <row r="1274" spans="1:8" ht="127.5" x14ac:dyDescent="0.2">
      <c r="A1274" s="44" t="s">
        <v>115</v>
      </c>
      <c r="B1274" s="21" t="s">
        <v>549</v>
      </c>
      <c r="D1274" s="9"/>
      <c r="F1274" s="1"/>
      <c r="H1274" s="1"/>
    </row>
    <row r="1275" spans="1:8" x14ac:dyDescent="0.2">
      <c r="D1275" s="9"/>
      <c r="F1275" s="1"/>
      <c r="H1275" s="1"/>
    </row>
    <row r="1276" spans="1:8" x14ac:dyDescent="0.2">
      <c r="A1276" s="1" t="s">
        <v>83</v>
      </c>
      <c r="B1276" s="1" t="s">
        <v>298</v>
      </c>
      <c r="D1276" s="9"/>
      <c r="F1276" s="1"/>
      <c r="H1276" s="1"/>
    </row>
    <row r="1277" spans="1:8" x14ac:dyDescent="0.2">
      <c r="D1277" s="9"/>
      <c r="F1277" s="1"/>
      <c r="H1277" s="1"/>
    </row>
    <row r="1278" spans="1:8" x14ac:dyDescent="0.2">
      <c r="C1278" s="4" t="s">
        <v>7</v>
      </c>
      <c r="D1278" s="84">
        <v>380</v>
      </c>
      <c r="E1278" s="22" t="s">
        <v>37</v>
      </c>
      <c r="F1278" s="210"/>
      <c r="G1278" s="22" t="s">
        <v>13</v>
      </c>
      <c r="H1278" s="23">
        <f>ROUND(D1278*F1278,2)</f>
        <v>0</v>
      </c>
    </row>
    <row r="1279" spans="1:8" x14ac:dyDescent="0.2">
      <c r="C1279" s="4"/>
      <c r="D1279" s="84"/>
      <c r="E1279" s="22"/>
      <c r="F1279" s="86"/>
      <c r="G1279" s="22"/>
      <c r="H1279" s="23"/>
    </row>
    <row r="1280" spans="1:8" x14ac:dyDescent="0.2">
      <c r="C1280" s="4"/>
      <c r="D1280" s="84"/>
      <c r="E1280" s="22"/>
      <c r="F1280" s="86"/>
      <c r="G1280" s="22"/>
      <c r="H1280" s="23"/>
    </row>
    <row r="1281" spans="1:8" x14ac:dyDescent="0.2">
      <c r="A1281" s="1" t="s">
        <v>84</v>
      </c>
      <c r="B1281" s="1" t="s">
        <v>299</v>
      </c>
      <c r="D1281" s="9"/>
      <c r="F1281" s="1"/>
      <c r="H1281" s="1"/>
    </row>
    <row r="1282" spans="1:8" x14ac:dyDescent="0.2">
      <c r="D1282" s="9"/>
      <c r="F1282" s="1"/>
      <c r="H1282" s="1"/>
    </row>
    <row r="1283" spans="1:8" x14ac:dyDescent="0.2">
      <c r="C1283" s="4" t="s">
        <v>7</v>
      </c>
      <c r="D1283" s="84">
        <v>20</v>
      </c>
      <c r="E1283" s="22" t="s">
        <v>37</v>
      </c>
      <c r="F1283" s="210"/>
      <c r="G1283" s="22" t="s">
        <v>13</v>
      </c>
      <c r="H1283" s="23">
        <f>ROUND(D1283*F1283,2)</f>
        <v>0</v>
      </c>
    </row>
    <row r="1284" spans="1:8" x14ac:dyDescent="0.2">
      <c r="C1284" s="4"/>
      <c r="D1284" s="84"/>
      <c r="E1284" s="22"/>
      <c r="F1284" s="86"/>
      <c r="G1284" s="22"/>
      <c r="H1284" s="23"/>
    </row>
    <row r="1285" spans="1:8" x14ac:dyDescent="0.2">
      <c r="C1285" s="4"/>
      <c r="D1285" s="84"/>
      <c r="E1285" s="22"/>
      <c r="F1285" s="86"/>
      <c r="G1285" s="22"/>
      <c r="H1285" s="23"/>
    </row>
    <row r="1286" spans="1:8" x14ac:dyDescent="0.2">
      <c r="A1286" s="1" t="s">
        <v>85</v>
      </c>
      <c r="B1286" s="1" t="s">
        <v>300</v>
      </c>
      <c r="D1286" s="9"/>
      <c r="F1286" s="1"/>
      <c r="H1286" s="1"/>
    </row>
    <row r="1287" spans="1:8" x14ac:dyDescent="0.2">
      <c r="D1287" s="9"/>
      <c r="F1287" s="1"/>
      <c r="H1287" s="1"/>
    </row>
    <row r="1288" spans="1:8" x14ac:dyDescent="0.2">
      <c r="C1288" s="4" t="s">
        <v>7</v>
      </c>
      <c r="D1288" s="84">
        <v>30</v>
      </c>
      <c r="E1288" s="22" t="s">
        <v>37</v>
      </c>
      <c r="F1288" s="210"/>
      <c r="G1288" s="22" t="s">
        <v>13</v>
      </c>
      <c r="H1288" s="23">
        <f>ROUND(D1288*F1288,2)</f>
        <v>0</v>
      </c>
    </row>
    <row r="1289" spans="1:8" x14ac:dyDescent="0.2">
      <c r="C1289" s="4"/>
      <c r="D1289" s="84"/>
      <c r="E1289" s="22"/>
      <c r="F1289" s="86"/>
      <c r="G1289" s="22"/>
      <c r="H1289" s="23"/>
    </row>
    <row r="1290" spans="1:8" x14ac:dyDescent="0.2">
      <c r="D1290" s="9"/>
      <c r="F1290" s="1"/>
      <c r="H1290" s="1"/>
    </row>
    <row r="1291" spans="1:8" ht="165.75" x14ac:dyDescent="0.2">
      <c r="A1291" s="44" t="s">
        <v>116</v>
      </c>
      <c r="B1291" s="21" t="s">
        <v>550</v>
      </c>
      <c r="D1291" s="9"/>
      <c r="F1291" s="1"/>
      <c r="H1291" s="1"/>
    </row>
    <row r="1292" spans="1:8" x14ac:dyDescent="0.2">
      <c r="D1292" s="9"/>
      <c r="F1292" s="1"/>
      <c r="H1292" s="1"/>
    </row>
    <row r="1293" spans="1:8" x14ac:dyDescent="0.2">
      <c r="D1293" s="9"/>
      <c r="F1293" s="1"/>
      <c r="H1293" s="1"/>
    </row>
    <row r="1294" spans="1:8" x14ac:dyDescent="0.2">
      <c r="C1294" s="4" t="s">
        <v>7</v>
      </c>
      <c r="D1294" s="84">
        <v>13</v>
      </c>
      <c r="E1294" s="22" t="s">
        <v>37</v>
      </c>
      <c r="F1294" s="210"/>
      <c r="G1294" s="22" t="s">
        <v>13</v>
      </c>
      <c r="H1294" s="23">
        <f>ROUND(D1294*F1294,2)</f>
        <v>0</v>
      </c>
    </row>
    <row r="1295" spans="1:8" x14ac:dyDescent="0.2">
      <c r="D1295" s="9"/>
      <c r="F1295" s="1"/>
      <c r="H1295" s="1"/>
    </row>
    <row r="1296" spans="1:8" x14ac:dyDescent="0.2">
      <c r="C1296" s="4"/>
      <c r="D1296" s="9"/>
      <c r="E1296" s="22"/>
      <c r="F1296" s="29"/>
      <c r="G1296" s="22"/>
      <c r="H1296" s="29"/>
    </row>
    <row r="1297" spans="1:8" ht="13.5" thickBot="1" x14ac:dyDescent="0.25">
      <c r="A1297" s="37"/>
      <c r="B1297" s="37"/>
      <c r="C1297" s="37"/>
      <c r="D1297" s="38"/>
      <c r="E1297" s="37"/>
      <c r="F1297" s="36"/>
      <c r="G1297" s="37"/>
      <c r="H1297" s="38"/>
    </row>
    <row r="1298" spans="1:8" ht="13.5" thickTop="1" x14ac:dyDescent="0.2">
      <c r="A1298" s="14"/>
      <c r="B1298" s="14"/>
      <c r="C1298" s="14"/>
      <c r="D1298" s="14"/>
      <c r="E1298" s="14"/>
      <c r="F1298" s="40"/>
      <c r="G1298" s="14"/>
      <c r="H1298" s="18"/>
    </row>
    <row r="1299" spans="1:8" x14ac:dyDescent="0.2">
      <c r="G1299" s="42" t="s">
        <v>522</v>
      </c>
      <c r="H1299" s="87">
        <f>SUM(H1259:H1297)</f>
        <v>0</v>
      </c>
    </row>
    <row r="1300" spans="1:8" ht="13.5" thickBot="1" x14ac:dyDescent="0.25">
      <c r="A1300" s="37"/>
      <c r="B1300" s="37"/>
      <c r="C1300" s="37"/>
      <c r="D1300" s="37"/>
      <c r="E1300" s="37"/>
      <c r="F1300" s="36"/>
      <c r="G1300" s="37"/>
      <c r="H1300" s="38"/>
    </row>
    <row r="1301" spans="1:8" ht="13.5" thickTop="1" x14ac:dyDescent="0.2"/>
    <row r="1304" spans="1:8" ht="15.75" x14ac:dyDescent="0.25">
      <c r="B1304" s="7" t="s">
        <v>336</v>
      </c>
    </row>
    <row r="1306" spans="1:8" x14ac:dyDescent="0.2">
      <c r="A1306" s="10" t="s">
        <v>16</v>
      </c>
      <c r="B1306" s="11"/>
      <c r="C1306" s="10" t="s">
        <v>18</v>
      </c>
      <c r="D1306" s="10" t="s">
        <v>17</v>
      </c>
      <c r="E1306" s="11"/>
      <c r="F1306" s="12" t="s">
        <v>19</v>
      </c>
      <c r="G1306" s="11"/>
      <c r="H1306" s="13" t="s">
        <v>20</v>
      </c>
    </row>
    <row r="1310" spans="1:8" ht="140.25" x14ac:dyDescent="0.2">
      <c r="A1310" s="44" t="s">
        <v>373</v>
      </c>
      <c r="B1310" s="21" t="s">
        <v>460</v>
      </c>
      <c r="D1310" s="9"/>
      <c r="F1310" s="1"/>
      <c r="H1310" s="1"/>
    </row>
    <row r="1311" spans="1:8" x14ac:dyDescent="0.2">
      <c r="D1311" s="9"/>
      <c r="F1311" s="1"/>
      <c r="H1311" s="1"/>
    </row>
    <row r="1312" spans="1:8" ht="21.75" customHeight="1" x14ac:dyDescent="0.2">
      <c r="A1312" s="90" t="s">
        <v>83</v>
      </c>
      <c r="B1312" s="21" t="s">
        <v>452</v>
      </c>
      <c r="D1312" s="9"/>
      <c r="F1312" s="1"/>
      <c r="H1312" s="1"/>
    </row>
    <row r="1313" spans="1:8" x14ac:dyDescent="0.2">
      <c r="D1313" s="9"/>
      <c r="F1313" s="1"/>
      <c r="H1313" s="1"/>
    </row>
    <row r="1314" spans="1:8" x14ac:dyDescent="0.2">
      <c r="C1314" s="4" t="s">
        <v>2</v>
      </c>
      <c r="D1314" s="9">
        <v>1</v>
      </c>
      <c r="E1314" s="22" t="s">
        <v>37</v>
      </c>
      <c r="F1314" s="206"/>
      <c r="G1314" s="22" t="s">
        <v>13</v>
      </c>
      <c r="H1314" s="23">
        <f>ROUND(D1314*F1314,2)</f>
        <v>0</v>
      </c>
    </row>
    <row r="1315" spans="1:8" x14ac:dyDescent="0.2">
      <c r="C1315" s="4"/>
      <c r="D1315" s="9"/>
      <c r="E1315" s="22"/>
      <c r="F1315" s="29"/>
      <c r="G1315" s="22"/>
      <c r="H1315" s="23"/>
    </row>
    <row r="1316" spans="1:8" x14ac:dyDescent="0.2">
      <c r="C1316" s="4"/>
      <c r="D1316" s="9"/>
      <c r="E1316" s="22"/>
      <c r="F1316" s="29"/>
      <c r="G1316" s="22"/>
      <c r="H1316" s="23"/>
    </row>
    <row r="1317" spans="1:8" ht="16.5" customHeight="1" x14ac:dyDescent="0.2">
      <c r="A1317" s="90" t="s">
        <v>84</v>
      </c>
      <c r="B1317" s="21" t="s">
        <v>453</v>
      </c>
      <c r="D1317" s="9"/>
      <c r="F1317" s="1"/>
      <c r="H1317" s="1"/>
    </row>
    <row r="1318" spans="1:8" x14ac:dyDescent="0.2">
      <c r="D1318" s="9"/>
      <c r="F1318" s="1"/>
      <c r="H1318" s="1"/>
    </row>
    <row r="1319" spans="1:8" x14ac:dyDescent="0.2">
      <c r="C1319" s="4" t="s">
        <v>2</v>
      </c>
      <c r="D1319" s="9">
        <v>1</v>
      </c>
      <c r="E1319" s="22" t="s">
        <v>37</v>
      </c>
      <c r="F1319" s="206"/>
      <c r="G1319" s="22" t="s">
        <v>13</v>
      </c>
      <c r="H1319" s="23">
        <f>ROUND(D1319*F1319,2)</f>
        <v>0</v>
      </c>
    </row>
    <row r="1322" spans="1:8" ht="102" x14ac:dyDescent="0.2">
      <c r="A1322" s="44" t="s">
        <v>374</v>
      </c>
      <c r="B1322" s="21" t="s">
        <v>461</v>
      </c>
      <c r="D1322" s="9"/>
      <c r="F1322" s="1"/>
      <c r="H1322" s="1"/>
    </row>
    <row r="1323" spans="1:8" x14ac:dyDescent="0.2">
      <c r="D1323" s="9"/>
      <c r="F1323" s="1"/>
      <c r="H1323" s="1"/>
    </row>
    <row r="1324" spans="1:8" x14ac:dyDescent="0.2">
      <c r="A1324" s="55" t="s">
        <v>83</v>
      </c>
      <c r="B1324" s="55" t="s">
        <v>454</v>
      </c>
      <c r="D1324" s="9"/>
      <c r="F1324" s="1"/>
      <c r="H1324" s="1"/>
    </row>
    <row r="1325" spans="1:8" x14ac:dyDescent="0.2">
      <c r="D1325" s="9"/>
      <c r="F1325" s="1"/>
      <c r="H1325" s="1"/>
    </row>
    <row r="1326" spans="1:8" x14ac:dyDescent="0.2">
      <c r="C1326" s="4" t="s">
        <v>2</v>
      </c>
      <c r="D1326" s="9">
        <v>1</v>
      </c>
      <c r="E1326" s="22" t="s">
        <v>37</v>
      </c>
      <c r="F1326" s="206"/>
      <c r="G1326" s="22" t="s">
        <v>13</v>
      </c>
      <c r="H1326" s="23">
        <f>ROUND(D1326*F1326,2)</f>
        <v>0</v>
      </c>
    </row>
    <row r="1327" spans="1:8" x14ac:dyDescent="0.2">
      <c r="C1327" s="4"/>
      <c r="D1327" s="9"/>
      <c r="E1327" s="22"/>
      <c r="F1327" s="29"/>
      <c r="G1327" s="22"/>
      <c r="H1327" s="23"/>
    </row>
    <row r="1328" spans="1:8" x14ac:dyDescent="0.2">
      <c r="C1328" s="4"/>
      <c r="D1328" s="9"/>
      <c r="E1328" s="22"/>
      <c r="F1328" s="29"/>
      <c r="G1328" s="22"/>
      <c r="H1328" s="23"/>
    </row>
    <row r="1329" spans="1:8" x14ac:dyDescent="0.2">
      <c r="A1329" s="55" t="s">
        <v>84</v>
      </c>
      <c r="B1329" s="55" t="s">
        <v>459</v>
      </c>
      <c r="D1329" s="9"/>
      <c r="F1329" s="1"/>
      <c r="H1329" s="1"/>
    </row>
    <row r="1330" spans="1:8" x14ac:dyDescent="0.2">
      <c r="D1330" s="9"/>
      <c r="F1330" s="1"/>
      <c r="H1330" s="1"/>
    </row>
    <row r="1331" spans="1:8" x14ac:dyDescent="0.2">
      <c r="C1331" s="4" t="s">
        <v>2</v>
      </c>
      <c r="D1331" s="9">
        <v>1</v>
      </c>
      <c r="E1331" s="22" t="s">
        <v>37</v>
      </c>
      <c r="F1331" s="206"/>
      <c r="G1331" s="22" t="s">
        <v>13</v>
      </c>
      <c r="H1331" s="23">
        <f>ROUND(D1331*F1331,2)</f>
        <v>0</v>
      </c>
    </row>
    <row r="1332" spans="1:8" x14ac:dyDescent="0.2">
      <c r="C1332" s="4"/>
      <c r="D1332" s="9"/>
      <c r="E1332" s="22"/>
      <c r="F1332" s="29"/>
      <c r="G1332" s="22"/>
      <c r="H1332" s="23"/>
    </row>
    <row r="1334" spans="1:8" ht="178.5" x14ac:dyDescent="0.2">
      <c r="A1334" s="44" t="s">
        <v>375</v>
      </c>
      <c r="B1334" s="21" t="s">
        <v>501</v>
      </c>
      <c r="C1334" s="4"/>
      <c r="D1334" s="84"/>
      <c r="E1334" s="22"/>
      <c r="F1334" s="86"/>
      <c r="G1334" s="22"/>
      <c r="H1334" s="133"/>
    </row>
    <row r="1335" spans="1:8" x14ac:dyDescent="0.2">
      <c r="B1335" s="4"/>
      <c r="C1335" s="4"/>
      <c r="D1335" s="84"/>
      <c r="E1335" s="22"/>
      <c r="F1335" s="86"/>
      <c r="G1335" s="22"/>
      <c r="H1335" s="133"/>
    </row>
    <row r="1336" spans="1:8" x14ac:dyDescent="0.2">
      <c r="B1336" s="4"/>
      <c r="C1336" s="4"/>
      <c r="D1336" s="84"/>
      <c r="E1336" s="22"/>
      <c r="F1336" s="86"/>
      <c r="G1336" s="22"/>
      <c r="H1336" s="133"/>
    </row>
    <row r="1337" spans="1:8" x14ac:dyDescent="0.2">
      <c r="B1337" s="4"/>
      <c r="C1337" s="4" t="s">
        <v>2</v>
      </c>
      <c r="D1337" s="84">
        <v>1</v>
      </c>
      <c r="E1337" s="22" t="s">
        <v>37</v>
      </c>
      <c r="F1337" s="210"/>
      <c r="G1337" s="22" t="s">
        <v>13</v>
      </c>
      <c r="H1337" s="23">
        <f>ROUND(D1337*F1337,2)</f>
        <v>0</v>
      </c>
    </row>
    <row r="1340" spans="1:8" ht="165.75" x14ac:dyDescent="0.2">
      <c r="A1340" s="44" t="s">
        <v>376</v>
      </c>
      <c r="B1340" s="21" t="s">
        <v>462</v>
      </c>
      <c r="D1340" s="9"/>
      <c r="F1340" s="1"/>
      <c r="H1340" s="1"/>
    </row>
    <row r="1341" spans="1:8" x14ac:dyDescent="0.2">
      <c r="D1341" s="9"/>
      <c r="F1341" s="1"/>
      <c r="H1341" s="1"/>
    </row>
    <row r="1342" spans="1:8" x14ac:dyDescent="0.2">
      <c r="D1342" s="9"/>
      <c r="F1342" s="1"/>
      <c r="H1342" s="1"/>
    </row>
    <row r="1343" spans="1:8" x14ac:dyDescent="0.2">
      <c r="C1343" s="4" t="s">
        <v>2</v>
      </c>
      <c r="D1343" s="9">
        <v>5</v>
      </c>
      <c r="E1343" s="22" t="s">
        <v>37</v>
      </c>
      <c r="F1343" s="214"/>
      <c r="G1343" s="22" t="s">
        <v>13</v>
      </c>
      <c r="H1343" s="23">
        <f>ROUND(D1343*F1343,2)</f>
        <v>0</v>
      </c>
    </row>
    <row r="1346" spans="1:8" ht="140.25" x14ac:dyDescent="0.2">
      <c r="A1346" s="44" t="s">
        <v>377</v>
      </c>
      <c r="B1346" s="21" t="s">
        <v>463</v>
      </c>
      <c r="D1346" s="9"/>
      <c r="F1346" s="1"/>
      <c r="H1346" s="1"/>
    </row>
    <row r="1347" spans="1:8" x14ac:dyDescent="0.2">
      <c r="D1347" s="9"/>
      <c r="F1347" s="1"/>
      <c r="H1347" s="1"/>
    </row>
    <row r="1348" spans="1:8" ht="25.5" x14ac:dyDescent="0.2">
      <c r="A1348" s="55" t="s">
        <v>83</v>
      </c>
      <c r="B1348" s="21" t="s">
        <v>456</v>
      </c>
      <c r="D1348" s="9"/>
      <c r="F1348" s="1"/>
      <c r="H1348" s="1"/>
    </row>
    <row r="1349" spans="1:8" x14ac:dyDescent="0.2">
      <c r="D1349" s="9"/>
      <c r="F1349" s="1"/>
      <c r="H1349" s="1"/>
    </row>
    <row r="1350" spans="1:8" x14ac:dyDescent="0.2">
      <c r="C1350" s="4" t="s">
        <v>2</v>
      </c>
      <c r="D1350" s="9">
        <v>3</v>
      </c>
      <c r="E1350" s="22" t="s">
        <v>37</v>
      </c>
      <c r="F1350" s="214"/>
      <c r="G1350" s="22" t="s">
        <v>13</v>
      </c>
      <c r="H1350" s="23">
        <f>ROUND(D1350*F1350,2)</f>
        <v>0</v>
      </c>
    </row>
    <row r="1351" spans="1:8" x14ac:dyDescent="0.2">
      <c r="C1351" s="4"/>
      <c r="D1351" s="9"/>
      <c r="F1351" s="1"/>
      <c r="H1351" s="1"/>
    </row>
    <row r="1352" spans="1:8" x14ac:dyDescent="0.2">
      <c r="C1352" s="4"/>
      <c r="D1352" s="9"/>
      <c r="F1352" s="1"/>
      <c r="H1352" s="1"/>
    </row>
    <row r="1353" spans="1:8" x14ac:dyDescent="0.2">
      <c r="A1353" s="55" t="s">
        <v>84</v>
      </c>
      <c r="B1353" s="55" t="s">
        <v>457</v>
      </c>
      <c r="D1353" s="9"/>
      <c r="F1353" s="1"/>
      <c r="H1353" s="1"/>
    </row>
    <row r="1354" spans="1:8" x14ac:dyDescent="0.2">
      <c r="D1354" s="9"/>
      <c r="F1354" s="1"/>
      <c r="H1354" s="1"/>
    </row>
    <row r="1355" spans="1:8" x14ac:dyDescent="0.2">
      <c r="C1355" s="4" t="s">
        <v>2</v>
      </c>
      <c r="D1355" s="9">
        <v>1</v>
      </c>
      <c r="E1355" s="22" t="s">
        <v>37</v>
      </c>
      <c r="F1355" s="214"/>
      <c r="G1355" s="22" t="s">
        <v>13</v>
      </c>
      <c r="H1355" s="23">
        <f>ROUND(D1355*F1355,2)</f>
        <v>0</v>
      </c>
    </row>
    <row r="1356" spans="1:8" x14ac:dyDescent="0.2">
      <c r="C1356" s="4"/>
      <c r="D1356" s="9"/>
      <c r="E1356" s="22"/>
      <c r="F1356" s="134"/>
      <c r="G1356" s="22"/>
      <c r="H1356" s="23"/>
    </row>
    <row r="1357" spans="1:8" x14ac:dyDescent="0.2">
      <c r="C1357" s="4"/>
      <c r="D1357" s="9"/>
      <c r="E1357" s="22"/>
      <c r="F1357" s="134"/>
      <c r="G1357" s="22"/>
      <c r="H1357" s="23"/>
    </row>
    <row r="1358" spans="1:8" x14ac:dyDescent="0.2">
      <c r="A1358" s="55" t="s">
        <v>85</v>
      </c>
      <c r="B1358" s="55" t="s">
        <v>458</v>
      </c>
      <c r="D1358" s="9"/>
      <c r="F1358" s="1"/>
      <c r="H1358" s="1"/>
    </row>
    <row r="1359" spans="1:8" x14ac:dyDescent="0.2">
      <c r="D1359" s="9"/>
      <c r="F1359" s="1"/>
      <c r="H1359" s="1"/>
    </row>
    <row r="1360" spans="1:8" x14ac:dyDescent="0.2">
      <c r="C1360" s="4" t="s">
        <v>2</v>
      </c>
      <c r="D1360" s="9">
        <v>2</v>
      </c>
      <c r="E1360" s="22" t="s">
        <v>37</v>
      </c>
      <c r="F1360" s="214"/>
      <c r="G1360" s="22" t="s">
        <v>13</v>
      </c>
      <c r="H1360" s="23">
        <f>ROUND(D1360*F1360,2)</f>
        <v>0</v>
      </c>
    </row>
    <row r="1363" spans="1:8" ht="216.75" x14ac:dyDescent="0.2">
      <c r="A1363" s="45" t="s">
        <v>378</v>
      </c>
      <c r="B1363" s="21" t="s">
        <v>579</v>
      </c>
      <c r="C1363" s="4"/>
      <c r="D1363" s="9"/>
      <c r="F1363" s="1"/>
    </row>
    <row r="1364" spans="1:8" ht="197.25" customHeight="1" x14ac:dyDescent="0.2">
      <c r="A1364" s="45"/>
      <c r="B1364" s="21" t="s">
        <v>580</v>
      </c>
      <c r="C1364" s="4"/>
      <c r="D1364" s="9"/>
      <c r="F1364" s="1"/>
    </row>
    <row r="1365" spans="1:8" ht="81" customHeight="1" x14ac:dyDescent="0.2">
      <c r="A1365" s="130"/>
      <c r="B1365" s="24" t="s">
        <v>505</v>
      </c>
      <c r="C1365" s="4"/>
      <c r="D1365" s="9"/>
      <c r="F1365" s="1"/>
    </row>
    <row r="1366" spans="1:8" x14ac:dyDescent="0.2">
      <c r="A1366" s="130"/>
      <c r="B1366" s="91"/>
      <c r="C1366" s="4"/>
      <c r="D1366" s="9"/>
      <c r="F1366" s="1"/>
    </row>
    <row r="1367" spans="1:8" x14ac:dyDescent="0.2">
      <c r="A1367" s="130"/>
      <c r="B1367" s="91"/>
      <c r="C1367" s="4"/>
      <c r="D1367" s="9"/>
      <c r="F1367" s="1"/>
    </row>
    <row r="1368" spans="1:8" x14ac:dyDescent="0.2">
      <c r="A1368" s="130"/>
      <c r="B1368" s="91"/>
      <c r="C1368" s="4" t="s">
        <v>38</v>
      </c>
      <c r="D1368" s="9">
        <v>1</v>
      </c>
      <c r="E1368" s="22" t="s">
        <v>37</v>
      </c>
      <c r="F1368" s="206"/>
      <c r="G1368" s="22" t="s">
        <v>13</v>
      </c>
      <c r="H1368" s="23">
        <f>ROUND(D1368*F1368,2)</f>
        <v>0</v>
      </c>
    </row>
    <row r="1369" spans="1:8" x14ac:dyDescent="0.2">
      <c r="A1369" s="130"/>
      <c r="B1369" s="91"/>
      <c r="C1369" s="4"/>
      <c r="D1369" s="9"/>
      <c r="E1369" s="22"/>
      <c r="F1369" s="29"/>
      <c r="G1369" s="22"/>
      <c r="H1369" s="23"/>
    </row>
    <row r="1370" spans="1:8" x14ac:dyDescent="0.2">
      <c r="A1370" s="130"/>
      <c r="B1370" s="91"/>
      <c r="C1370" s="4"/>
      <c r="D1370" s="9"/>
      <c r="E1370" s="22"/>
      <c r="F1370" s="29"/>
      <c r="G1370" s="22"/>
      <c r="H1370" s="23"/>
    </row>
    <row r="1371" spans="1:8" ht="272.25" customHeight="1" x14ac:dyDescent="0.2">
      <c r="A1371" s="76" t="s">
        <v>466</v>
      </c>
      <c r="B1371" s="21" t="s">
        <v>552</v>
      </c>
      <c r="C1371" s="4"/>
      <c r="D1371" s="9"/>
      <c r="E1371" s="22"/>
      <c r="F1371" s="29"/>
      <c r="G1371" s="22"/>
      <c r="H1371" s="23"/>
    </row>
    <row r="1372" spans="1:8" x14ac:dyDescent="0.2">
      <c r="A1372" s="130"/>
      <c r="B1372" s="129"/>
      <c r="C1372" s="4"/>
      <c r="D1372" s="9"/>
      <c r="E1372" s="22"/>
      <c r="F1372" s="29"/>
      <c r="G1372" s="22"/>
      <c r="H1372" s="23"/>
    </row>
    <row r="1373" spans="1:8" x14ac:dyDescent="0.2">
      <c r="A1373" s="130"/>
      <c r="B1373" s="91"/>
      <c r="C1373" s="4"/>
      <c r="D1373" s="9"/>
      <c r="E1373" s="22"/>
      <c r="F1373" s="29"/>
      <c r="G1373" s="22"/>
      <c r="H1373" s="23"/>
    </row>
    <row r="1374" spans="1:8" x14ac:dyDescent="0.2">
      <c r="A1374" s="130"/>
      <c r="B1374" s="91"/>
      <c r="C1374" s="4" t="s">
        <v>38</v>
      </c>
      <c r="D1374" s="9">
        <v>1</v>
      </c>
      <c r="E1374" s="22" t="s">
        <v>37</v>
      </c>
      <c r="F1374" s="206"/>
      <c r="G1374" s="22" t="s">
        <v>13</v>
      </c>
      <c r="H1374" s="23">
        <f>ROUND(D1374*F1374,2)</f>
        <v>0</v>
      </c>
    </row>
    <row r="1375" spans="1:8" x14ac:dyDescent="0.2">
      <c r="A1375" s="130"/>
      <c r="B1375" s="91"/>
      <c r="C1375" s="4"/>
      <c r="D1375" s="9"/>
      <c r="E1375" s="22"/>
      <c r="F1375" s="29"/>
      <c r="G1375" s="22"/>
      <c r="H1375" s="23"/>
    </row>
    <row r="1376" spans="1:8" x14ac:dyDescent="0.2">
      <c r="A1376" s="130"/>
      <c r="B1376" s="91"/>
      <c r="C1376" s="4"/>
      <c r="D1376" s="9"/>
      <c r="E1376" s="22"/>
      <c r="F1376" s="29"/>
      <c r="G1376" s="22"/>
      <c r="H1376" s="23"/>
    </row>
    <row r="1377" spans="1:8" ht="13.5" thickBot="1" x14ac:dyDescent="0.25">
      <c r="A1377" s="37"/>
      <c r="B1377" s="37"/>
      <c r="C1377" s="37"/>
      <c r="D1377" s="38"/>
      <c r="E1377" s="37"/>
      <c r="F1377" s="36"/>
      <c r="G1377" s="37"/>
      <c r="H1377" s="38"/>
    </row>
    <row r="1378" spans="1:8" ht="13.5" thickTop="1" x14ac:dyDescent="0.2">
      <c r="A1378" s="14"/>
      <c r="B1378" s="14"/>
      <c r="C1378" s="14"/>
      <c r="D1378" s="14"/>
      <c r="E1378" s="14"/>
      <c r="F1378" s="40"/>
      <c r="G1378" s="14"/>
      <c r="H1378" s="18"/>
    </row>
    <row r="1379" spans="1:8" x14ac:dyDescent="0.2">
      <c r="G1379" s="42" t="s">
        <v>523</v>
      </c>
      <c r="H1379" s="87">
        <f>SUM(H1307:H1377)</f>
        <v>0</v>
      </c>
    </row>
    <row r="1380" spans="1:8" ht="13.5" thickBot="1" x14ac:dyDescent="0.25">
      <c r="A1380" s="37"/>
      <c r="B1380" s="37"/>
      <c r="C1380" s="37"/>
      <c r="D1380" s="37"/>
      <c r="E1380" s="37"/>
      <c r="F1380" s="36"/>
      <c r="G1380" s="37"/>
      <c r="H1380" s="38"/>
    </row>
    <row r="1381" spans="1:8" ht="13.5" thickTop="1" x14ac:dyDescent="0.2"/>
    <row r="1384" spans="1:8" ht="15.75" x14ac:dyDescent="0.25">
      <c r="B1384" s="7" t="s">
        <v>267</v>
      </c>
    </row>
    <row r="1386" spans="1:8" x14ac:dyDescent="0.2">
      <c r="A1386" s="10" t="s">
        <v>16</v>
      </c>
      <c r="B1386" s="11"/>
      <c r="C1386" s="10" t="s">
        <v>18</v>
      </c>
      <c r="D1386" s="10" t="s">
        <v>17</v>
      </c>
      <c r="E1386" s="11"/>
      <c r="F1386" s="12" t="s">
        <v>19</v>
      </c>
      <c r="G1386" s="11"/>
      <c r="H1386" s="13" t="s">
        <v>20</v>
      </c>
    </row>
    <row r="1389" spans="1:8" x14ac:dyDescent="0.2">
      <c r="B1389" s="4"/>
      <c r="D1389" s="9"/>
      <c r="E1389" s="93"/>
      <c r="F1389" s="29"/>
      <c r="G1389" s="93"/>
      <c r="H1389" s="23"/>
    </row>
    <row r="1390" spans="1:8" ht="127.5" x14ac:dyDescent="0.2">
      <c r="A1390" s="76" t="s">
        <v>352</v>
      </c>
      <c r="B1390" s="73" t="s">
        <v>553</v>
      </c>
      <c r="C1390" s="135"/>
      <c r="D1390" s="136"/>
      <c r="E1390" s="135"/>
      <c r="F1390" s="137"/>
      <c r="G1390" s="135"/>
      <c r="H1390" s="136"/>
    </row>
    <row r="1391" spans="1:8" x14ac:dyDescent="0.2">
      <c r="A1391" s="81"/>
      <c r="B1391" s="135"/>
      <c r="C1391" s="135"/>
      <c r="D1391" s="136"/>
      <c r="E1391" s="135"/>
      <c r="F1391" s="137"/>
      <c r="G1391" s="135"/>
      <c r="H1391" s="136"/>
    </row>
    <row r="1392" spans="1:8" x14ac:dyDescent="0.2">
      <c r="A1392" s="81"/>
      <c r="B1392" s="135"/>
      <c r="C1392" s="135"/>
      <c r="D1392" s="136"/>
      <c r="E1392" s="135"/>
      <c r="F1392" s="137"/>
      <c r="G1392" s="135"/>
      <c r="H1392" s="136"/>
    </row>
    <row r="1393" spans="1:8" x14ac:dyDescent="0.2">
      <c r="A1393" s="81"/>
      <c r="B1393" s="135"/>
      <c r="C1393" s="81" t="s">
        <v>7</v>
      </c>
      <c r="D1393" s="138">
        <v>75</v>
      </c>
      <c r="E1393" s="139" t="s">
        <v>15</v>
      </c>
      <c r="F1393" s="215"/>
      <c r="G1393" s="139" t="s">
        <v>13</v>
      </c>
      <c r="H1393" s="141">
        <f>ROUND(D1393*F1393,2)</f>
        <v>0</v>
      </c>
    </row>
    <row r="1394" spans="1:8" x14ac:dyDescent="0.2">
      <c r="A1394" s="81"/>
      <c r="B1394" s="81"/>
      <c r="C1394" s="81"/>
      <c r="D1394" s="138"/>
      <c r="E1394" s="139"/>
      <c r="F1394" s="140"/>
      <c r="G1394" s="139"/>
      <c r="H1394" s="141"/>
    </row>
    <row r="1395" spans="1:8" x14ac:dyDescent="0.2">
      <c r="A1395" s="81"/>
      <c r="B1395" s="81"/>
      <c r="C1395" s="81"/>
      <c r="D1395" s="138"/>
      <c r="E1395" s="139"/>
      <c r="F1395" s="140"/>
      <c r="G1395" s="139"/>
      <c r="H1395" s="141"/>
    </row>
    <row r="1396" spans="1:8" ht="153" x14ac:dyDescent="0.2">
      <c r="A1396" s="76" t="s">
        <v>353</v>
      </c>
      <c r="B1396" s="73" t="s">
        <v>554</v>
      </c>
      <c r="C1396" s="135"/>
      <c r="D1396" s="136"/>
      <c r="E1396" s="135"/>
      <c r="F1396" s="137"/>
      <c r="G1396" s="135"/>
      <c r="H1396" s="136"/>
    </row>
    <row r="1397" spans="1:8" x14ac:dyDescent="0.2">
      <c r="A1397" s="81"/>
      <c r="B1397" s="135"/>
      <c r="C1397" s="135"/>
      <c r="D1397" s="136"/>
      <c r="E1397" s="135"/>
      <c r="F1397" s="137"/>
      <c r="G1397" s="135"/>
      <c r="H1397" s="136"/>
    </row>
    <row r="1398" spans="1:8" x14ac:dyDescent="0.2">
      <c r="A1398" s="81"/>
      <c r="B1398" s="135"/>
      <c r="C1398" s="135"/>
      <c r="D1398" s="136"/>
      <c r="E1398" s="135"/>
      <c r="F1398" s="137"/>
      <c r="G1398" s="135"/>
      <c r="H1398" s="136"/>
    </row>
    <row r="1399" spans="1:8" x14ac:dyDescent="0.2">
      <c r="A1399" s="81"/>
      <c r="B1399" s="135"/>
      <c r="C1399" s="81" t="s">
        <v>7</v>
      </c>
      <c r="D1399" s="138">
        <v>190</v>
      </c>
      <c r="E1399" s="139" t="s">
        <v>15</v>
      </c>
      <c r="F1399" s="215"/>
      <c r="G1399" s="139" t="s">
        <v>13</v>
      </c>
      <c r="H1399" s="141">
        <f>ROUND(D1399*F1399,2)</f>
        <v>0</v>
      </c>
    </row>
    <row r="1402" spans="1:8" ht="13.5" thickBot="1" x14ac:dyDescent="0.25">
      <c r="A1402" s="37"/>
      <c r="B1402" s="37"/>
      <c r="C1402" s="37"/>
      <c r="D1402" s="38"/>
      <c r="E1402" s="37"/>
      <c r="F1402" s="36"/>
      <c r="G1402" s="37"/>
      <c r="H1402" s="38"/>
    </row>
    <row r="1403" spans="1:8" ht="13.5" thickTop="1" x14ac:dyDescent="0.2">
      <c r="A1403" s="14"/>
      <c r="B1403" s="14"/>
      <c r="C1403" s="14"/>
      <c r="D1403" s="14"/>
      <c r="E1403" s="14"/>
      <c r="F1403" s="40"/>
      <c r="G1403" s="14"/>
      <c r="H1403" s="18"/>
    </row>
    <row r="1404" spans="1:8" x14ac:dyDescent="0.2">
      <c r="G1404" s="42" t="s">
        <v>524</v>
      </c>
      <c r="H1404" s="87">
        <f>SUM(H1387:H1402)</f>
        <v>0</v>
      </c>
    </row>
    <row r="1405" spans="1:8" ht="13.5" thickBot="1" x14ac:dyDescent="0.25">
      <c r="A1405" s="37"/>
      <c r="B1405" s="37"/>
      <c r="C1405" s="37"/>
      <c r="D1405" s="37"/>
      <c r="E1405" s="37"/>
      <c r="F1405" s="36"/>
      <c r="G1405" s="37"/>
      <c r="H1405" s="38"/>
    </row>
    <row r="1406" spans="1:8" ht="13.5" thickTop="1" x14ac:dyDescent="0.2"/>
    <row r="1409" spans="1:8" ht="15.75" x14ac:dyDescent="0.25">
      <c r="B1409" s="7" t="s">
        <v>268</v>
      </c>
    </row>
    <row r="1411" spans="1:8" x14ac:dyDescent="0.2">
      <c r="A1411" s="10" t="s">
        <v>16</v>
      </c>
      <c r="B1411" s="11"/>
      <c r="C1411" s="10" t="s">
        <v>18</v>
      </c>
      <c r="D1411" s="10" t="s">
        <v>17</v>
      </c>
      <c r="E1411" s="11"/>
      <c r="F1411" s="12" t="s">
        <v>19</v>
      </c>
      <c r="G1411" s="11"/>
      <c r="H1411" s="13" t="s">
        <v>20</v>
      </c>
    </row>
    <row r="1415" spans="1:8" ht="114.75" x14ac:dyDescent="0.2">
      <c r="A1415" s="45" t="s">
        <v>308</v>
      </c>
      <c r="B1415" s="67" t="s">
        <v>313</v>
      </c>
      <c r="D1415" s="9"/>
      <c r="F1415" s="1"/>
      <c r="H1415" s="1"/>
    </row>
    <row r="1416" spans="1:8" x14ac:dyDescent="0.2">
      <c r="A1416" s="130"/>
      <c r="D1416" s="9"/>
      <c r="F1416" s="1"/>
      <c r="H1416" s="1"/>
    </row>
    <row r="1417" spans="1:8" x14ac:dyDescent="0.2">
      <c r="A1417" s="44"/>
      <c r="B1417" s="24" t="s">
        <v>309</v>
      </c>
      <c r="C1417" s="4"/>
      <c r="D1417" s="9"/>
      <c r="F1417" s="1"/>
      <c r="G1417" s="115"/>
      <c r="H1417" s="101"/>
    </row>
    <row r="1418" spans="1:8" ht="25.5" x14ac:dyDescent="0.2">
      <c r="B1418" s="211" t="s">
        <v>166</v>
      </c>
      <c r="C1418" s="4"/>
      <c r="D1418" s="9"/>
      <c r="F1418" s="1"/>
      <c r="G1418" s="115"/>
      <c r="H1418" s="101"/>
    </row>
    <row r="1419" spans="1:8" ht="89.25" x14ac:dyDescent="0.2">
      <c r="B1419" s="24" t="s">
        <v>310</v>
      </c>
      <c r="D1419" s="9"/>
    </row>
    <row r="1420" spans="1:8" x14ac:dyDescent="0.2">
      <c r="B1420" s="119"/>
      <c r="C1420" s="4"/>
      <c r="D1420" s="9"/>
      <c r="E1420" s="22"/>
      <c r="F1420" s="29"/>
      <c r="G1420" s="120"/>
      <c r="H1420" s="70"/>
    </row>
    <row r="1421" spans="1:8" x14ac:dyDescent="0.2">
      <c r="B1421" s="119"/>
      <c r="C1421" s="4" t="s">
        <v>314</v>
      </c>
      <c r="D1421" s="9">
        <v>90</v>
      </c>
      <c r="E1421" s="22" t="s">
        <v>37</v>
      </c>
      <c r="F1421" s="206"/>
      <c r="G1421" s="120" t="s">
        <v>13</v>
      </c>
      <c r="H1421" s="23">
        <f>ROUND(D1421*F1421,2)</f>
        <v>0</v>
      </c>
    </row>
    <row r="1424" spans="1:8" ht="51" x14ac:dyDescent="0.2">
      <c r="A1424" s="90" t="s">
        <v>315</v>
      </c>
      <c r="B1424" s="33" t="s">
        <v>317</v>
      </c>
    </row>
    <row r="1427" spans="1:8" x14ac:dyDescent="0.2">
      <c r="C1427" s="4" t="s">
        <v>2</v>
      </c>
      <c r="D1427" s="9">
        <v>1</v>
      </c>
      <c r="E1427" s="22" t="s">
        <v>37</v>
      </c>
      <c r="F1427" s="206"/>
      <c r="G1427" s="120" t="s">
        <v>13</v>
      </c>
      <c r="H1427" s="23">
        <f>ROUND(D1427*F1427,2)</f>
        <v>0</v>
      </c>
    </row>
    <row r="1430" spans="1:8" ht="51" x14ac:dyDescent="0.2">
      <c r="A1430" s="90" t="s">
        <v>339</v>
      </c>
      <c r="B1430" s="33" t="s">
        <v>324</v>
      </c>
    </row>
    <row r="1432" spans="1:8" x14ac:dyDescent="0.2">
      <c r="B1432" s="90" t="s">
        <v>316</v>
      </c>
    </row>
    <row r="1433" spans="1:8" ht="25.5" x14ac:dyDescent="0.2">
      <c r="B1433" s="211" t="s">
        <v>166</v>
      </c>
    </row>
    <row r="1434" spans="1:8" ht="25.5" x14ac:dyDescent="0.2">
      <c r="B1434" s="33" t="s">
        <v>325</v>
      </c>
    </row>
    <row r="1435" spans="1:8" x14ac:dyDescent="0.2">
      <c r="B1435" s="33"/>
    </row>
    <row r="1436" spans="1:8" x14ac:dyDescent="0.2">
      <c r="C1436" s="4" t="s">
        <v>2</v>
      </c>
      <c r="D1436" s="9">
        <v>10</v>
      </c>
      <c r="E1436" s="22" t="s">
        <v>37</v>
      </c>
      <c r="F1436" s="206"/>
      <c r="G1436" s="120" t="s">
        <v>13</v>
      </c>
      <c r="H1436" s="23">
        <f>ROUND(D1436*F1436,2)</f>
        <v>0</v>
      </c>
    </row>
    <row r="1437" spans="1:8" x14ac:dyDescent="0.2">
      <c r="C1437" s="4"/>
      <c r="D1437" s="9"/>
      <c r="E1437" s="22"/>
      <c r="F1437" s="29"/>
      <c r="G1437" s="120"/>
      <c r="H1437" s="23"/>
    </row>
    <row r="1438" spans="1:8" x14ac:dyDescent="0.2">
      <c r="C1438" s="4"/>
      <c r="D1438" s="9"/>
      <c r="E1438" s="22"/>
      <c r="F1438" s="29"/>
      <c r="G1438" s="120"/>
      <c r="H1438" s="23"/>
    </row>
    <row r="1439" spans="1:8" ht="38.25" x14ac:dyDescent="0.2">
      <c r="A1439" s="90" t="s">
        <v>340</v>
      </c>
      <c r="B1439" s="33" t="s">
        <v>318</v>
      </c>
    </row>
    <row r="1442" spans="1:8" x14ac:dyDescent="0.2">
      <c r="C1442" s="4" t="s">
        <v>2</v>
      </c>
      <c r="D1442" s="9">
        <v>10</v>
      </c>
      <c r="E1442" s="22" t="s">
        <v>37</v>
      </c>
      <c r="F1442" s="206"/>
      <c r="G1442" s="120" t="s">
        <v>13</v>
      </c>
      <c r="H1442" s="23">
        <f>ROUND(D1442*F1442,2)</f>
        <v>0</v>
      </c>
    </row>
    <row r="1443" spans="1:8" x14ac:dyDescent="0.2">
      <c r="C1443" s="4"/>
      <c r="D1443" s="9"/>
      <c r="E1443" s="22"/>
      <c r="F1443" s="29"/>
      <c r="G1443" s="120"/>
      <c r="H1443" s="23"/>
    </row>
    <row r="1444" spans="1:8" x14ac:dyDescent="0.2">
      <c r="C1444" s="4"/>
      <c r="D1444" s="9"/>
      <c r="E1444" s="22"/>
      <c r="F1444" s="29"/>
      <c r="G1444" s="120"/>
      <c r="H1444" s="23"/>
    </row>
    <row r="1445" spans="1:8" ht="30.75" customHeight="1" x14ac:dyDescent="0.2">
      <c r="A1445" s="90" t="s">
        <v>341</v>
      </c>
      <c r="B1445" s="33" t="s">
        <v>319</v>
      </c>
    </row>
    <row r="1448" spans="1:8" x14ac:dyDescent="0.2">
      <c r="C1448" s="4" t="s">
        <v>2</v>
      </c>
      <c r="D1448" s="9">
        <v>3</v>
      </c>
      <c r="E1448" s="22" t="s">
        <v>37</v>
      </c>
      <c r="F1448" s="206"/>
      <c r="G1448" s="120" t="s">
        <v>13</v>
      </c>
      <c r="H1448" s="23">
        <f>ROUND(D1448*F1448,2)</f>
        <v>0</v>
      </c>
    </row>
    <row r="1449" spans="1:8" x14ac:dyDescent="0.2">
      <c r="C1449" s="4"/>
      <c r="D1449" s="9"/>
      <c r="E1449" s="22"/>
      <c r="F1449" s="29"/>
      <c r="G1449" s="120"/>
      <c r="H1449" s="23"/>
    </row>
    <row r="1450" spans="1:8" x14ac:dyDescent="0.2">
      <c r="C1450" s="4"/>
      <c r="D1450" s="9"/>
      <c r="E1450" s="22"/>
      <c r="F1450" s="29"/>
      <c r="G1450" s="120"/>
      <c r="H1450" s="23"/>
    </row>
    <row r="1451" spans="1:8" ht="38.25" x14ac:dyDescent="0.2">
      <c r="A1451" s="90" t="s">
        <v>342</v>
      </c>
      <c r="B1451" s="33" t="s">
        <v>320</v>
      </c>
    </row>
    <row r="1454" spans="1:8" x14ac:dyDescent="0.2">
      <c r="C1454" s="4" t="s">
        <v>2</v>
      </c>
      <c r="D1454" s="9">
        <v>1</v>
      </c>
      <c r="E1454" s="22" t="s">
        <v>37</v>
      </c>
      <c r="F1454" s="206"/>
      <c r="G1454" s="120" t="s">
        <v>13</v>
      </c>
      <c r="H1454" s="23">
        <f>ROUND(D1454*F1454,2)</f>
        <v>0</v>
      </c>
    </row>
    <row r="1455" spans="1:8" x14ac:dyDescent="0.2">
      <c r="C1455" s="4"/>
      <c r="D1455" s="9"/>
      <c r="E1455" s="22"/>
      <c r="F1455" s="29"/>
      <c r="G1455" s="120"/>
      <c r="H1455" s="23"/>
    </row>
    <row r="1456" spans="1:8" x14ac:dyDescent="0.2">
      <c r="C1456" s="4"/>
      <c r="D1456" s="9"/>
      <c r="E1456" s="22"/>
      <c r="F1456" s="29"/>
      <c r="G1456" s="120"/>
      <c r="H1456" s="23"/>
    </row>
    <row r="1457" spans="1:9" ht="38.25" x14ac:dyDescent="0.2">
      <c r="A1457" s="142" t="s">
        <v>343</v>
      </c>
      <c r="B1457" s="67" t="s">
        <v>321</v>
      </c>
      <c r="C1457" s="66"/>
      <c r="D1457" s="143"/>
      <c r="E1457" s="52"/>
      <c r="F1457" s="144"/>
      <c r="G1457" s="66"/>
      <c r="H1457" s="144"/>
    </row>
    <row r="1458" spans="1:9" x14ac:dyDescent="0.2">
      <c r="A1458" s="130"/>
      <c r="B1458" s="66"/>
      <c r="C1458" s="66"/>
      <c r="D1458" s="143"/>
      <c r="E1458" s="52"/>
      <c r="F1458" s="144"/>
      <c r="G1458" s="66"/>
      <c r="H1458" s="144"/>
    </row>
    <row r="1459" spans="1:9" ht="25.5" x14ac:dyDescent="0.2">
      <c r="A1459" s="130"/>
      <c r="B1459" s="145" t="s">
        <v>322</v>
      </c>
      <c r="C1459" s="50"/>
      <c r="D1459" s="50"/>
      <c r="E1459" s="50"/>
      <c r="F1459" s="146"/>
      <c r="G1459" s="50"/>
      <c r="H1459" s="51"/>
    </row>
    <row r="1460" spans="1:9" ht="25.5" x14ac:dyDescent="0.2">
      <c r="A1460" s="130"/>
      <c r="B1460" s="211" t="s">
        <v>166</v>
      </c>
    </row>
    <row r="1461" spans="1:9" ht="63.75" x14ac:dyDescent="0.2">
      <c r="B1461" s="33" t="s">
        <v>323</v>
      </c>
    </row>
    <row r="1462" spans="1:9" x14ac:dyDescent="0.2">
      <c r="B1462" s="33"/>
    </row>
    <row r="1463" spans="1:9" x14ac:dyDescent="0.2">
      <c r="C1463" s="4" t="s">
        <v>38</v>
      </c>
      <c r="D1463" s="9">
        <v>1</v>
      </c>
      <c r="E1463" s="22" t="s">
        <v>37</v>
      </c>
      <c r="F1463" s="206"/>
      <c r="G1463" s="120" t="s">
        <v>13</v>
      </c>
      <c r="H1463" s="23">
        <f>ROUND(D1463*F1463,2)</f>
        <v>0</v>
      </c>
    </row>
    <row r="1466" spans="1:9" ht="51" x14ac:dyDescent="0.2">
      <c r="A1466" s="90" t="s">
        <v>344</v>
      </c>
      <c r="B1466" s="33" t="s">
        <v>326</v>
      </c>
    </row>
    <row r="1469" spans="1:9" x14ac:dyDescent="0.2">
      <c r="C1469" s="4" t="s">
        <v>38</v>
      </c>
      <c r="D1469" s="9">
        <v>1</v>
      </c>
      <c r="E1469" s="22" t="s">
        <v>37</v>
      </c>
      <c r="F1469" s="206"/>
      <c r="G1469" s="120" t="s">
        <v>13</v>
      </c>
      <c r="H1469" s="23">
        <f>ROUND(D1469*F1469,2)</f>
        <v>0</v>
      </c>
    </row>
    <row r="1472" spans="1:9" ht="153" x14ac:dyDescent="0.2">
      <c r="A1472" s="45" t="s">
        <v>345</v>
      </c>
      <c r="B1472" s="67" t="s">
        <v>335</v>
      </c>
      <c r="C1472" s="66"/>
      <c r="D1472" s="143"/>
      <c r="E1472" s="66"/>
      <c r="F1472" s="66"/>
      <c r="G1472" s="66"/>
      <c r="H1472" s="66"/>
      <c r="I1472" s="50"/>
    </row>
    <row r="1473" spans="1:9" x14ac:dyDescent="0.2">
      <c r="A1473" s="130"/>
      <c r="B1473" s="66"/>
      <c r="C1473" s="66"/>
      <c r="D1473" s="143"/>
      <c r="E1473" s="66"/>
      <c r="F1473" s="66"/>
      <c r="G1473" s="66"/>
      <c r="H1473" s="66"/>
      <c r="I1473" s="50"/>
    </row>
    <row r="1474" spans="1:9" x14ac:dyDescent="0.2">
      <c r="A1474" s="130" t="s">
        <v>83</v>
      </c>
      <c r="B1474" s="66" t="s">
        <v>327</v>
      </c>
      <c r="C1474" s="66"/>
      <c r="D1474" s="143"/>
      <c r="E1474" s="66"/>
      <c r="F1474" s="66"/>
      <c r="G1474" s="66"/>
      <c r="H1474" s="66"/>
      <c r="I1474" s="50"/>
    </row>
    <row r="1475" spans="1:9" x14ac:dyDescent="0.2">
      <c r="A1475" s="130"/>
      <c r="B1475" s="66"/>
      <c r="C1475" s="66"/>
      <c r="D1475" s="143"/>
      <c r="E1475" s="66"/>
      <c r="F1475" s="66"/>
      <c r="G1475" s="66"/>
      <c r="H1475" s="66"/>
      <c r="I1475" s="50"/>
    </row>
    <row r="1476" spans="1:9" x14ac:dyDescent="0.2">
      <c r="A1476" s="130"/>
      <c r="B1476" s="66"/>
      <c r="C1476" s="66" t="s">
        <v>226</v>
      </c>
      <c r="D1476" s="143">
        <v>50</v>
      </c>
      <c r="E1476" s="52" t="s">
        <v>37</v>
      </c>
      <c r="F1476" s="216"/>
      <c r="G1476" s="52" t="s">
        <v>13</v>
      </c>
      <c r="H1476" s="83">
        <f>ROUND(D1476*F1476,2)</f>
        <v>0</v>
      </c>
      <c r="I1476" s="50"/>
    </row>
    <row r="1477" spans="1:9" x14ac:dyDescent="0.2">
      <c r="A1477" s="50"/>
      <c r="B1477" s="50"/>
      <c r="C1477" s="50"/>
      <c r="D1477" s="50"/>
      <c r="E1477" s="50"/>
      <c r="F1477" s="146"/>
      <c r="G1477" s="50"/>
      <c r="H1477" s="51"/>
      <c r="I1477" s="50"/>
    </row>
    <row r="1478" spans="1:9" x14ac:dyDescent="0.2">
      <c r="A1478" s="50"/>
      <c r="B1478" s="50"/>
      <c r="C1478" s="50"/>
      <c r="D1478" s="50"/>
      <c r="E1478" s="50"/>
      <c r="F1478" s="146"/>
      <c r="G1478" s="50"/>
      <c r="H1478" s="51"/>
      <c r="I1478" s="50"/>
    </row>
    <row r="1479" spans="1:9" x14ac:dyDescent="0.2">
      <c r="A1479" s="130" t="s">
        <v>84</v>
      </c>
      <c r="B1479" s="66" t="s">
        <v>328</v>
      </c>
      <c r="C1479" s="66"/>
      <c r="D1479" s="143"/>
      <c r="E1479" s="66"/>
      <c r="F1479" s="66"/>
      <c r="G1479" s="66"/>
      <c r="H1479" s="66"/>
    </row>
    <row r="1480" spans="1:9" x14ac:dyDescent="0.2">
      <c r="A1480" s="130"/>
      <c r="B1480" s="66"/>
      <c r="C1480" s="66"/>
      <c r="D1480" s="143"/>
      <c r="E1480" s="66"/>
      <c r="F1480" s="66"/>
      <c r="G1480" s="66"/>
      <c r="H1480" s="66"/>
    </row>
    <row r="1481" spans="1:9" x14ac:dyDescent="0.2">
      <c r="A1481" s="130"/>
      <c r="B1481" s="66"/>
      <c r="C1481" s="66" t="s">
        <v>226</v>
      </c>
      <c r="D1481" s="143">
        <v>40</v>
      </c>
      <c r="E1481" s="52" t="s">
        <v>37</v>
      </c>
      <c r="F1481" s="216"/>
      <c r="G1481" s="52" t="s">
        <v>13</v>
      </c>
      <c r="H1481" s="83">
        <f>ROUND(D1481*F1481,2)</f>
        <v>0</v>
      </c>
    </row>
    <row r="1484" spans="1:9" x14ac:dyDescent="0.2">
      <c r="A1484" s="130" t="s">
        <v>85</v>
      </c>
      <c r="B1484" s="66" t="s">
        <v>329</v>
      </c>
      <c r="C1484" s="66"/>
      <c r="D1484" s="143"/>
      <c r="E1484" s="66"/>
      <c r="F1484" s="66"/>
      <c r="G1484" s="66"/>
      <c r="H1484" s="66"/>
    </row>
    <row r="1485" spans="1:9" x14ac:dyDescent="0.2">
      <c r="A1485" s="130"/>
      <c r="B1485" s="66"/>
      <c r="C1485" s="66"/>
      <c r="D1485" s="143"/>
      <c r="E1485" s="66"/>
      <c r="F1485" s="66"/>
      <c r="G1485" s="66"/>
      <c r="H1485" s="66"/>
    </row>
    <row r="1486" spans="1:9" x14ac:dyDescent="0.2">
      <c r="A1486" s="130"/>
      <c r="B1486" s="66"/>
      <c r="C1486" s="66" t="s">
        <v>226</v>
      </c>
      <c r="D1486" s="143">
        <v>35</v>
      </c>
      <c r="E1486" s="52" t="s">
        <v>37</v>
      </c>
      <c r="F1486" s="216"/>
      <c r="G1486" s="52" t="s">
        <v>13</v>
      </c>
      <c r="H1486" s="83">
        <f>ROUND(D1486*F1486,2)</f>
        <v>0</v>
      </c>
    </row>
    <row r="1489" spans="1:8" ht="57.75" customHeight="1" x14ac:dyDescent="0.2">
      <c r="A1489" s="90" t="s">
        <v>346</v>
      </c>
      <c r="B1489" s="33" t="s">
        <v>330</v>
      </c>
    </row>
    <row r="1492" spans="1:8" x14ac:dyDescent="0.2">
      <c r="C1492" s="66" t="s">
        <v>2</v>
      </c>
      <c r="D1492" s="143">
        <v>4</v>
      </c>
      <c r="E1492" s="52" t="s">
        <v>37</v>
      </c>
      <c r="F1492" s="216"/>
      <c r="G1492" s="52" t="s">
        <v>13</v>
      </c>
      <c r="H1492" s="83">
        <f>ROUND(D1492*F1492,2)</f>
        <v>0</v>
      </c>
    </row>
    <row r="1495" spans="1:8" ht="63.75" x14ac:dyDescent="0.2">
      <c r="A1495" s="90" t="s">
        <v>347</v>
      </c>
      <c r="B1495" s="24" t="s">
        <v>334</v>
      </c>
    </row>
    <row r="1498" spans="1:8" x14ac:dyDescent="0.2">
      <c r="C1498" s="66" t="s">
        <v>226</v>
      </c>
      <c r="D1498" s="143">
        <v>40</v>
      </c>
      <c r="E1498" s="52" t="s">
        <v>37</v>
      </c>
      <c r="F1498" s="216"/>
      <c r="G1498" s="52" t="s">
        <v>13</v>
      </c>
      <c r="H1498" s="83">
        <f>ROUND(D1498*F1498,2)</f>
        <v>0</v>
      </c>
    </row>
    <row r="1501" spans="1:8" ht="114.75" x14ac:dyDescent="0.2">
      <c r="A1501" s="20" t="s">
        <v>348</v>
      </c>
      <c r="B1501" s="21" t="s">
        <v>570</v>
      </c>
      <c r="C1501" s="4"/>
      <c r="D1501" s="9"/>
      <c r="E1501" s="4"/>
      <c r="F1501" s="29"/>
      <c r="G1501" s="22"/>
      <c r="H1501" s="23"/>
    </row>
    <row r="1502" spans="1:8" x14ac:dyDescent="0.2">
      <c r="A1502" s="147"/>
      <c r="C1502" s="4"/>
      <c r="D1502" s="9"/>
      <c r="E1502" s="4"/>
      <c r="F1502" s="29"/>
      <c r="G1502" s="22"/>
      <c r="H1502" s="23"/>
    </row>
    <row r="1503" spans="1:8" x14ac:dyDescent="0.2">
      <c r="A1503" s="147"/>
      <c r="C1503" s="4"/>
      <c r="D1503" s="9"/>
      <c r="E1503" s="4"/>
      <c r="F1503" s="29"/>
      <c r="G1503" s="22"/>
      <c r="H1503" s="23"/>
    </row>
    <row r="1504" spans="1:8" x14ac:dyDescent="0.2">
      <c r="A1504" s="147"/>
      <c r="C1504" s="4" t="s">
        <v>38</v>
      </c>
      <c r="D1504" s="9">
        <v>2</v>
      </c>
      <c r="E1504" s="22" t="s">
        <v>37</v>
      </c>
      <c r="F1504" s="206"/>
      <c r="G1504" s="22" t="s">
        <v>13</v>
      </c>
      <c r="H1504" s="23">
        <f>ROUND(D1504*F1504,2)</f>
        <v>0</v>
      </c>
    </row>
    <row r="1507" spans="1:8" ht="31.5" customHeight="1" x14ac:dyDescent="0.2">
      <c r="A1507" s="90" t="s">
        <v>349</v>
      </c>
      <c r="B1507" s="24" t="s">
        <v>331</v>
      </c>
    </row>
    <row r="1509" spans="1:8" x14ac:dyDescent="0.2">
      <c r="B1509" s="4" t="s">
        <v>332</v>
      </c>
    </row>
    <row r="1510" spans="1:8" ht="25.5" x14ac:dyDescent="0.2">
      <c r="B1510" s="211" t="s">
        <v>166</v>
      </c>
    </row>
    <row r="1511" spans="1:8" ht="94.5" customHeight="1" x14ac:dyDescent="0.2">
      <c r="B1511" s="24" t="s">
        <v>333</v>
      </c>
    </row>
    <row r="1512" spans="1:8" x14ac:dyDescent="0.2">
      <c r="B1512" s="33"/>
    </row>
    <row r="1513" spans="1:8" x14ac:dyDescent="0.2">
      <c r="C1513" s="4" t="s">
        <v>2</v>
      </c>
      <c r="D1513" s="9">
        <v>1</v>
      </c>
      <c r="E1513" s="22" t="s">
        <v>37</v>
      </c>
      <c r="F1513" s="206"/>
      <c r="G1513" s="120" t="s">
        <v>13</v>
      </c>
      <c r="H1513" s="23">
        <f>ROUND(D1513*F1513,2)</f>
        <v>0</v>
      </c>
    </row>
    <row r="1516" spans="1:8" ht="191.25" x14ac:dyDescent="0.2">
      <c r="A1516" s="45" t="s">
        <v>350</v>
      </c>
      <c r="B1516" s="73" t="s">
        <v>571</v>
      </c>
      <c r="C1516" s="66"/>
      <c r="D1516" s="143"/>
      <c r="E1516" s="66"/>
      <c r="F1516" s="66"/>
      <c r="G1516" s="66"/>
      <c r="H1516" s="66"/>
    </row>
    <row r="1517" spans="1:8" x14ac:dyDescent="0.2">
      <c r="A1517" s="130"/>
      <c r="B1517" s="66"/>
      <c r="C1517" s="66"/>
      <c r="D1517" s="143"/>
      <c r="E1517" s="66"/>
      <c r="F1517" s="66"/>
      <c r="G1517" s="66"/>
      <c r="H1517" s="66"/>
    </row>
    <row r="1518" spans="1:8" x14ac:dyDescent="0.2">
      <c r="A1518" s="130"/>
      <c r="B1518" s="66"/>
      <c r="C1518" s="66"/>
      <c r="D1518" s="143"/>
      <c r="E1518" s="66"/>
      <c r="F1518" s="66"/>
      <c r="G1518" s="66"/>
      <c r="H1518" s="66"/>
    </row>
    <row r="1519" spans="1:8" x14ac:dyDescent="0.2">
      <c r="A1519" s="130"/>
      <c r="B1519" s="66"/>
      <c r="C1519" s="66" t="s">
        <v>226</v>
      </c>
      <c r="D1519" s="143">
        <v>8</v>
      </c>
      <c r="E1519" s="52" t="s">
        <v>37</v>
      </c>
      <c r="F1519" s="216"/>
      <c r="G1519" s="52" t="s">
        <v>13</v>
      </c>
      <c r="H1519" s="83">
        <f>ROUND(D1519*F1519,2)</f>
        <v>0</v>
      </c>
    </row>
    <row r="1522" spans="1:8" ht="13.5" thickBot="1" x14ac:dyDescent="0.25">
      <c r="A1522" s="37"/>
      <c r="B1522" s="37"/>
      <c r="C1522" s="37"/>
      <c r="D1522" s="38"/>
      <c r="E1522" s="37"/>
      <c r="F1522" s="36"/>
      <c r="G1522" s="37"/>
      <c r="H1522" s="38"/>
    </row>
    <row r="1523" spans="1:8" ht="13.5" thickTop="1" x14ac:dyDescent="0.2">
      <c r="A1523" s="14"/>
      <c r="B1523" s="14"/>
      <c r="C1523" s="14"/>
      <c r="D1523" s="14"/>
      <c r="E1523" s="14"/>
      <c r="F1523" s="40"/>
      <c r="G1523" s="14"/>
      <c r="H1523" s="18"/>
    </row>
    <row r="1524" spans="1:8" x14ac:dyDescent="0.2">
      <c r="G1524" s="42" t="s">
        <v>525</v>
      </c>
      <c r="H1524" s="87">
        <f>SUM(H1412:H1522)</f>
        <v>0</v>
      </c>
    </row>
    <row r="1525" spans="1:8" ht="13.5" thickBot="1" x14ac:dyDescent="0.25">
      <c r="A1525" s="37"/>
      <c r="B1525" s="37"/>
      <c r="C1525" s="37"/>
      <c r="D1525" s="37"/>
      <c r="E1525" s="37"/>
      <c r="F1525" s="36"/>
      <c r="G1525" s="37"/>
      <c r="H1525" s="38"/>
    </row>
    <row r="1526" spans="1:8" ht="13.5" thickTop="1" x14ac:dyDescent="0.2"/>
    <row r="1529" spans="1:8" ht="15.75" x14ac:dyDescent="0.25">
      <c r="B1529" s="7" t="s">
        <v>256</v>
      </c>
    </row>
    <row r="1531" spans="1:8" x14ac:dyDescent="0.2">
      <c r="A1531" s="10" t="s">
        <v>16</v>
      </c>
      <c r="B1531" s="11"/>
      <c r="C1531" s="10" t="s">
        <v>18</v>
      </c>
      <c r="D1531" s="10" t="s">
        <v>17</v>
      </c>
      <c r="E1531" s="11"/>
      <c r="F1531" s="12" t="s">
        <v>19</v>
      </c>
      <c r="G1531" s="11"/>
      <c r="H1531" s="13" t="s">
        <v>20</v>
      </c>
    </row>
    <row r="1532" spans="1:8" x14ac:dyDescent="0.2">
      <c r="A1532" s="148"/>
      <c r="B1532" s="14"/>
      <c r="C1532" s="15"/>
      <c r="D1532" s="16"/>
      <c r="E1532" s="14"/>
      <c r="F1532" s="17"/>
      <c r="G1532" s="14"/>
      <c r="H1532" s="18"/>
    </row>
    <row r="1533" spans="1:8" x14ac:dyDescent="0.2">
      <c r="A1533" s="90"/>
      <c r="D1533" s="9"/>
      <c r="F1533" s="1"/>
      <c r="H1533" s="1"/>
    </row>
    <row r="1534" spans="1:8" x14ac:dyDescent="0.2">
      <c r="A1534" s="90"/>
      <c r="D1534" s="9"/>
      <c r="F1534" s="1"/>
      <c r="H1534" s="1"/>
    </row>
    <row r="1535" spans="1:8" ht="102" x14ac:dyDescent="0.2">
      <c r="A1535" s="45" t="s">
        <v>257</v>
      </c>
      <c r="B1535" s="24" t="s">
        <v>225</v>
      </c>
      <c r="D1535" s="9"/>
      <c r="F1535" s="1"/>
      <c r="H1535" s="1"/>
    </row>
    <row r="1536" spans="1:8" x14ac:dyDescent="0.2">
      <c r="A1536" s="130"/>
      <c r="D1536" s="9"/>
      <c r="F1536" s="1"/>
      <c r="H1536" s="1"/>
    </row>
    <row r="1537" spans="1:8" x14ac:dyDescent="0.2">
      <c r="A1537" s="130"/>
      <c r="D1537" s="9"/>
      <c r="F1537" s="1"/>
      <c r="H1537" s="1"/>
    </row>
    <row r="1538" spans="1:8" x14ac:dyDescent="0.2">
      <c r="A1538" s="130"/>
      <c r="C1538" s="1" t="s">
        <v>38</v>
      </c>
      <c r="D1538" s="9">
        <v>2</v>
      </c>
      <c r="E1538" s="22" t="s">
        <v>37</v>
      </c>
      <c r="F1538" s="214"/>
      <c r="G1538" s="22" t="s">
        <v>13</v>
      </c>
      <c r="H1538" s="23">
        <f>ROUND(D1538*F1538,2)</f>
        <v>0</v>
      </c>
    </row>
    <row r="1539" spans="1:8" x14ac:dyDescent="0.2">
      <c r="A1539" s="130"/>
      <c r="D1539" s="9"/>
      <c r="F1539" s="1"/>
      <c r="H1539" s="1"/>
    </row>
    <row r="1540" spans="1:8" x14ac:dyDescent="0.2">
      <c r="A1540" s="130"/>
      <c r="D1540" s="9"/>
      <c r="F1540" s="1"/>
      <c r="H1540" s="1"/>
    </row>
    <row r="1541" spans="1:8" ht="102" x14ac:dyDescent="0.2">
      <c r="A1541" s="45" t="s">
        <v>258</v>
      </c>
      <c r="B1541" s="21" t="s">
        <v>173</v>
      </c>
      <c r="D1541" s="9"/>
      <c r="F1541" s="1"/>
      <c r="H1541" s="1"/>
    </row>
    <row r="1542" spans="1:8" x14ac:dyDescent="0.2">
      <c r="A1542" s="130"/>
      <c r="B1542" s="33"/>
      <c r="D1542" s="9"/>
      <c r="F1542" s="1"/>
      <c r="H1542" s="1"/>
    </row>
    <row r="1543" spans="1:8" x14ac:dyDescent="0.2">
      <c r="A1543" s="130"/>
      <c r="B1543" s="33"/>
      <c r="D1543" s="9"/>
      <c r="F1543" s="1"/>
      <c r="H1543" s="1"/>
    </row>
    <row r="1544" spans="1:8" x14ac:dyDescent="0.2">
      <c r="A1544" s="130"/>
      <c r="B1544" s="33"/>
      <c r="C1544" s="4" t="s">
        <v>172</v>
      </c>
      <c r="D1544" s="9">
        <v>30</v>
      </c>
      <c r="E1544" s="22" t="s">
        <v>37</v>
      </c>
      <c r="F1544" s="206"/>
      <c r="G1544" s="22" t="s">
        <v>13</v>
      </c>
      <c r="H1544" s="23">
        <f>ROUND(D1544*F1544,2)</f>
        <v>0</v>
      </c>
    </row>
    <row r="1545" spans="1:8" x14ac:dyDescent="0.2">
      <c r="A1545" s="130"/>
      <c r="B1545" s="33"/>
      <c r="D1545" s="9"/>
      <c r="F1545" s="1"/>
      <c r="H1545" s="1"/>
    </row>
    <row r="1546" spans="1:8" x14ac:dyDescent="0.2">
      <c r="A1546" s="130"/>
      <c r="B1546" s="33"/>
      <c r="D1546" s="9"/>
      <c r="F1546" s="1"/>
      <c r="H1546" s="1"/>
    </row>
    <row r="1547" spans="1:8" ht="127.5" x14ac:dyDescent="0.2">
      <c r="A1547" s="76" t="s">
        <v>259</v>
      </c>
      <c r="B1547" s="21" t="s">
        <v>572</v>
      </c>
      <c r="D1547" s="9"/>
      <c r="F1547" s="1"/>
      <c r="H1547" s="1"/>
    </row>
    <row r="1548" spans="1:8" x14ac:dyDescent="0.2">
      <c r="A1548" s="130"/>
      <c r="D1548" s="9"/>
      <c r="F1548" s="1"/>
      <c r="H1548" s="1"/>
    </row>
    <row r="1549" spans="1:8" x14ac:dyDescent="0.2">
      <c r="A1549" s="130"/>
      <c r="D1549" s="9"/>
      <c r="F1549" s="1"/>
    </row>
    <row r="1550" spans="1:8" x14ac:dyDescent="0.2">
      <c r="A1550" s="130"/>
      <c r="C1550" s="4" t="s">
        <v>7</v>
      </c>
      <c r="D1550" s="9">
        <v>190</v>
      </c>
      <c r="E1550" s="22" t="s">
        <v>15</v>
      </c>
      <c r="F1550" s="206"/>
      <c r="G1550" s="22" t="s">
        <v>13</v>
      </c>
      <c r="H1550" s="23">
        <f>ROUND(D1550*F1550,2)</f>
        <v>0</v>
      </c>
    </row>
    <row r="1551" spans="1:8" x14ac:dyDescent="0.2">
      <c r="A1551" s="130"/>
      <c r="D1551" s="9"/>
      <c r="F1551" s="1"/>
    </row>
    <row r="1552" spans="1:8" x14ac:dyDescent="0.2">
      <c r="A1552" s="130"/>
      <c r="D1552" s="9"/>
      <c r="F1552" s="1"/>
    </row>
    <row r="1553" spans="1:8" ht="51" x14ac:dyDescent="0.2">
      <c r="A1553" s="76" t="s">
        <v>351</v>
      </c>
      <c r="B1553" s="21" t="s">
        <v>573</v>
      </c>
      <c r="D1553" s="9"/>
      <c r="F1553" s="1"/>
    </row>
    <row r="1554" spans="1:8" x14ac:dyDescent="0.2">
      <c r="A1554" s="130"/>
      <c r="D1554" s="9"/>
      <c r="F1554" s="1"/>
    </row>
    <row r="1555" spans="1:8" x14ac:dyDescent="0.2">
      <c r="A1555" s="130"/>
      <c r="D1555" s="9"/>
      <c r="F1555" s="1"/>
    </row>
    <row r="1556" spans="1:8" x14ac:dyDescent="0.2">
      <c r="A1556" s="130"/>
      <c r="C1556" s="4" t="s">
        <v>7</v>
      </c>
      <c r="D1556" s="9">
        <v>180</v>
      </c>
      <c r="E1556" s="22" t="s">
        <v>37</v>
      </c>
      <c r="F1556" s="206"/>
      <c r="G1556" s="22" t="s">
        <v>13</v>
      </c>
      <c r="H1556" s="23">
        <f>ROUND(D1556*F1556,2)</f>
        <v>0</v>
      </c>
    </row>
    <row r="1557" spans="1:8" x14ac:dyDescent="0.2">
      <c r="A1557" s="130"/>
      <c r="D1557" s="9"/>
      <c r="F1557" s="1"/>
    </row>
    <row r="1558" spans="1:8" x14ac:dyDescent="0.2">
      <c r="A1558" s="130"/>
      <c r="D1558" s="9"/>
      <c r="F1558" s="1"/>
    </row>
    <row r="1559" spans="1:8" ht="51" x14ac:dyDescent="0.2">
      <c r="A1559" s="149" t="s">
        <v>260</v>
      </c>
      <c r="B1559" s="21" t="s">
        <v>574</v>
      </c>
      <c r="D1559" s="9"/>
      <c r="F1559" s="1"/>
    </row>
    <row r="1560" spans="1:8" x14ac:dyDescent="0.2">
      <c r="A1560" s="130"/>
      <c r="D1560" s="9"/>
      <c r="F1560" s="1"/>
    </row>
    <row r="1561" spans="1:8" x14ac:dyDescent="0.2">
      <c r="A1561" s="130"/>
      <c r="D1561" s="9"/>
      <c r="F1561" s="1"/>
    </row>
    <row r="1562" spans="1:8" x14ac:dyDescent="0.2">
      <c r="A1562" s="130"/>
      <c r="C1562" s="4" t="s">
        <v>7</v>
      </c>
      <c r="D1562" s="9">
        <v>180</v>
      </c>
      <c r="E1562" s="22" t="s">
        <v>37</v>
      </c>
      <c r="F1562" s="206"/>
      <c r="G1562" s="22" t="s">
        <v>13</v>
      </c>
      <c r="H1562" s="23">
        <f>ROUND(D1562*F1562,2)</f>
        <v>0</v>
      </c>
    </row>
    <row r="1563" spans="1:8" x14ac:dyDescent="0.2">
      <c r="A1563" s="130"/>
      <c r="D1563" s="9"/>
      <c r="F1563" s="1"/>
    </row>
    <row r="1564" spans="1:8" x14ac:dyDescent="0.2">
      <c r="A1564" s="130"/>
      <c r="D1564" s="9"/>
      <c r="F1564" s="1"/>
    </row>
    <row r="1565" spans="1:8" ht="76.5" x14ac:dyDescent="0.2">
      <c r="A1565" s="76" t="s">
        <v>261</v>
      </c>
      <c r="B1565" s="33" t="s">
        <v>118</v>
      </c>
      <c r="D1565" s="9"/>
      <c r="F1565" s="1"/>
    </row>
    <row r="1566" spans="1:8" x14ac:dyDescent="0.2">
      <c r="A1566" s="130"/>
      <c r="D1566" s="9"/>
      <c r="F1566" s="1"/>
    </row>
    <row r="1567" spans="1:8" x14ac:dyDescent="0.2">
      <c r="A1567" s="130"/>
      <c r="D1567" s="9"/>
      <c r="F1567" s="1"/>
    </row>
    <row r="1568" spans="1:8" x14ac:dyDescent="0.2">
      <c r="A1568" s="130"/>
      <c r="C1568" s="1" t="s">
        <v>2</v>
      </c>
      <c r="D1568" s="9">
        <v>4</v>
      </c>
      <c r="E1568" s="93" t="s">
        <v>37</v>
      </c>
      <c r="F1568" s="206"/>
      <c r="G1568" s="93" t="s">
        <v>13</v>
      </c>
      <c r="H1568" s="23">
        <f>ROUND(D1568*F1568,2)</f>
        <v>0</v>
      </c>
    </row>
    <row r="1569" spans="1:8" x14ac:dyDescent="0.2">
      <c r="A1569" s="130"/>
      <c r="D1569" s="9"/>
      <c r="F1569" s="1"/>
    </row>
    <row r="1570" spans="1:8" x14ac:dyDescent="0.2">
      <c r="A1570" s="130"/>
      <c r="D1570" s="9"/>
      <c r="F1570" s="1"/>
    </row>
    <row r="1571" spans="1:8" ht="76.5" x14ac:dyDescent="0.2">
      <c r="A1571" s="76" t="s">
        <v>262</v>
      </c>
      <c r="B1571" s="33" t="s">
        <v>119</v>
      </c>
      <c r="D1571" s="9"/>
      <c r="F1571" s="1"/>
    </row>
    <row r="1572" spans="1:8" x14ac:dyDescent="0.2">
      <c r="A1572" s="130"/>
      <c r="D1572" s="9"/>
      <c r="F1572" s="1"/>
    </row>
    <row r="1573" spans="1:8" x14ac:dyDescent="0.2">
      <c r="A1573" s="130"/>
      <c r="D1573" s="9"/>
      <c r="F1573" s="1"/>
    </row>
    <row r="1574" spans="1:8" x14ac:dyDescent="0.2">
      <c r="A1574" s="130"/>
      <c r="C1574" s="1" t="s">
        <v>2</v>
      </c>
      <c r="D1574" s="9">
        <v>3</v>
      </c>
      <c r="E1574" s="93" t="s">
        <v>37</v>
      </c>
      <c r="F1574" s="206"/>
      <c r="G1574" s="93" t="s">
        <v>13</v>
      </c>
      <c r="H1574" s="23">
        <f>ROUND(D1574*F1574,2)</f>
        <v>0</v>
      </c>
    </row>
    <row r="1575" spans="1:8" x14ac:dyDescent="0.2">
      <c r="A1575" s="130"/>
      <c r="D1575" s="9"/>
      <c r="F1575" s="1"/>
    </row>
    <row r="1576" spans="1:8" x14ac:dyDescent="0.2">
      <c r="A1576" s="130"/>
      <c r="D1576" s="9"/>
      <c r="F1576" s="1"/>
    </row>
    <row r="1577" spans="1:8" ht="165.75" x14ac:dyDescent="0.2">
      <c r="A1577" s="76" t="s">
        <v>263</v>
      </c>
      <c r="B1577" s="21" t="s">
        <v>575</v>
      </c>
      <c r="D1577" s="9"/>
      <c r="F1577" s="1"/>
    </row>
    <row r="1578" spans="1:8" x14ac:dyDescent="0.2">
      <c r="A1578" s="130"/>
      <c r="D1578" s="9"/>
      <c r="F1578" s="1"/>
    </row>
    <row r="1579" spans="1:8" x14ac:dyDescent="0.2">
      <c r="A1579" s="130"/>
      <c r="D1579" s="9"/>
      <c r="F1579" s="1"/>
    </row>
    <row r="1580" spans="1:8" x14ac:dyDescent="0.2">
      <c r="A1580" s="130"/>
      <c r="C1580" s="1" t="s">
        <v>2</v>
      </c>
      <c r="D1580" s="9">
        <v>3</v>
      </c>
      <c r="E1580" s="93" t="s">
        <v>37</v>
      </c>
      <c r="F1580" s="206"/>
      <c r="G1580" s="22" t="s">
        <v>13</v>
      </c>
      <c r="H1580" s="23">
        <f>ROUND(D1580*F1580,2)</f>
        <v>0</v>
      </c>
    </row>
    <row r="1581" spans="1:8" x14ac:dyDescent="0.2">
      <c r="A1581" s="130"/>
      <c r="D1581" s="9"/>
      <c r="F1581" s="1"/>
    </row>
    <row r="1582" spans="1:8" x14ac:dyDescent="0.2">
      <c r="A1582" s="130"/>
      <c r="B1582" s="50"/>
      <c r="C1582" s="66"/>
      <c r="D1582" s="51"/>
      <c r="E1582" s="48"/>
      <c r="F1582" s="53"/>
      <c r="G1582" s="50"/>
      <c r="H1582" s="51"/>
    </row>
    <row r="1583" spans="1:8" ht="178.5" x14ac:dyDescent="0.2">
      <c r="A1583" s="76" t="s">
        <v>264</v>
      </c>
      <c r="B1583" s="21" t="s">
        <v>576</v>
      </c>
      <c r="D1583" s="9"/>
      <c r="F1583" s="1"/>
    </row>
    <row r="1584" spans="1:8" x14ac:dyDescent="0.2">
      <c r="A1584" s="130"/>
      <c r="B1584" s="91"/>
      <c r="D1584" s="9"/>
      <c r="F1584" s="1"/>
    </row>
    <row r="1585" spans="1:8" x14ac:dyDescent="0.2">
      <c r="A1585" s="130"/>
      <c r="B1585" s="91"/>
      <c r="D1585" s="9"/>
      <c r="F1585" s="1"/>
    </row>
    <row r="1586" spans="1:8" x14ac:dyDescent="0.2">
      <c r="A1586" s="130"/>
      <c r="B1586" s="91"/>
      <c r="C1586" s="4" t="s">
        <v>38</v>
      </c>
      <c r="D1586" s="9">
        <v>1</v>
      </c>
      <c r="E1586" s="22" t="s">
        <v>37</v>
      </c>
      <c r="F1586" s="206"/>
      <c r="G1586" s="22" t="s">
        <v>13</v>
      </c>
      <c r="H1586" s="23">
        <f>ROUND(D1586*F1586,2)</f>
        <v>0</v>
      </c>
    </row>
    <row r="1587" spans="1:8" x14ac:dyDescent="0.2">
      <c r="A1587" s="130"/>
      <c r="B1587" s="91"/>
      <c r="C1587" s="4"/>
      <c r="D1587" s="9"/>
      <c r="F1587" s="1"/>
    </row>
    <row r="1588" spans="1:8" x14ac:dyDescent="0.2">
      <c r="A1588" s="130"/>
      <c r="B1588" s="91"/>
      <c r="C1588" s="4"/>
      <c r="D1588" s="9"/>
      <c r="F1588" s="1"/>
    </row>
    <row r="1589" spans="1:8" ht="76.5" x14ac:dyDescent="0.2">
      <c r="A1589" s="150" t="s">
        <v>265</v>
      </c>
      <c r="B1589" s="24" t="s">
        <v>157</v>
      </c>
      <c r="C1589" s="4"/>
      <c r="D1589" s="9"/>
      <c r="F1589" s="1"/>
    </row>
    <row r="1590" spans="1:8" x14ac:dyDescent="0.2">
      <c r="A1590" s="130"/>
      <c r="B1590" s="91"/>
      <c r="C1590" s="4"/>
      <c r="D1590" s="9"/>
      <c r="F1590" s="1"/>
    </row>
    <row r="1591" spans="1:8" x14ac:dyDescent="0.2">
      <c r="A1591" s="130"/>
      <c r="B1591" s="91"/>
      <c r="C1591" s="4"/>
      <c r="D1591" s="9"/>
      <c r="F1591" s="1"/>
    </row>
    <row r="1592" spans="1:8" x14ac:dyDescent="0.2">
      <c r="A1592" s="130"/>
      <c r="B1592" s="91"/>
      <c r="C1592" s="4" t="s">
        <v>2</v>
      </c>
      <c r="D1592" s="9">
        <v>1</v>
      </c>
      <c r="E1592" s="22" t="s">
        <v>37</v>
      </c>
      <c r="F1592" s="206"/>
      <c r="G1592" s="22" t="s">
        <v>13</v>
      </c>
      <c r="H1592" s="23">
        <f>ROUND(D1592*F1592,2)</f>
        <v>0</v>
      </c>
    </row>
    <row r="1593" spans="1:8" x14ac:dyDescent="0.2">
      <c r="A1593" s="130"/>
      <c r="B1593" s="91"/>
      <c r="C1593" s="4"/>
      <c r="D1593" s="9"/>
      <c r="F1593" s="1"/>
    </row>
    <row r="1594" spans="1:8" x14ac:dyDescent="0.2">
      <c r="A1594" s="130"/>
      <c r="B1594" s="91"/>
      <c r="C1594" s="4"/>
      <c r="D1594" s="9"/>
      <c r="F1594" s="1"/>
    </row>
    <row r="1595" spans="1:8" ht="127.5" x14ac:dyDescent="0.2">
      <c r="A1595" s="79" t="s">
        <v>266</v>
      </c>
      <c r="B1595" s="73" t="s">
        <v>451</v>
      </c>
      <c r="C1595" s="4"/>
      <c r="D1595" s="9"/>
      <c r="E1595" s="22"/>
      <c r="F1595" s="77"/>
      <c r="G1595" s="78"/>
      <c r="H1595" s="80"/>
    </row>
    <row r="1596" spans="1:8" x14ac:dyDescent="0.2">
      <c r="A1596" s="50"/>
      <c r="B1596" s="50"/>
      <c r="C1596" s="4"/>
      <c r="D1596" s="9"/>
      <c r="E1596" s="22"/>
      <c r="F1596" s="77"/>
      <c r="G1596" s="78"/>
      <c r="H1596" s="80"/>
    </row>
    <row r="1597" spans="1:8" x14ac:dyDescent="0.2">
      <c r="A1597" s="50"/>
      <c r="B1597" s="50"/>
      <c r="C1597" s="4"/>
      <c r="D1597" s="9"/>
      <c r="E1597" s="22"/>
      <c r="F1597" s="77"/>
      <c r="G1597" s="78"/>
      <c r="H1597" s="80"/>
    </row>
    <row r="1598" spans="1:8" x14ac:dyDescent="0.2">
      <c r="A1598" s="50"/>
      <c r="B1598" s="50"/>
      <c r="C1598" s="4" t="s">
        <v>7</v>
      </c>
      <c r="D1598" s="9">
        <v>16</v>
      </c>
      <c r="E1598" s="22" t="s">
        <v>37</v>
      </c>
      <c r="F1598" s="209"/>
      <c r="G1598" s="78" t="s">
        <v>13</v>
      </c>
      <c r="H1598" s="23">
        <f>ROUND(D1598*F1598,2)</f>
        <v>0</v>
      </c>
    </row>
    <row r="1599" spans="1:8" x14ac:dyDescent="0.2">
      <c r="A1599" s="130"/>
      <c r="B1599" s="91"/>
      <c r="C1599" s="4"/>
      <c r="D1599" s="9"/>
      <c r="F1599" s="1"/>
    </row>
    <row r="1600" spans="1:8" x14ac:dyDescent="0.2">
      <c r="A1600" s="130"/>
      <c r="B1600" s="91"/>
      <c r="C1600" s="4"/>
      <c r="D1600" s="9"/>
      <c r="F1600" s="1"/>
    </row>
    <row r="1601" spans="1:8" ht="13.5" thickBot="1" x14ac:dyDescent="0.25">
      <c r="A1601" s="151"/>
      <c r="B1601" s="151"/>
      <c r="C1601" s="151"/>
      <c r="D1601" s="152"/>
      <c r="E1601" s="151"/>
      <c r="F1601" s="153"/>
      <c r="G1601" s="151"/>
      <c r="H1601" s="152"/>
    </row>
    <row r="1602" spans="1:8" ht="13.5" thickTop="1" x14ac:dyDescent="0.2">
      <c r="A1602" s="61"/>
      <c r="B1602" s="61"/>
      <c r="C1602" s="61"/>
      <c r="D1602" s="61"/>
      <c r="E1602" s="61"/>
      <c r="F1602" s="154"/>
      <c r="G1602" s="61"/>
      <c r="H1602" s="64"/>
    </row>
    <row r="1603" spans="1:8" x14ac:dyDescent="0.2">
      <c r="A1603" s="50"/>
      <c r="B1603" s="50"/>
      <c r="C1603" s="50"/>
      <c r="D1603" s="50"/>
      <c r="E1603" s="50"/>
      <c r="F1603" s="146"/>
      <c r="G1603" s="155" t="s">
        <v>526</v>
      </c>
      <c r="H1603" s="156">
        <f>SUM(H1532:H1601)</f>
        <v>0</v>
      </c>
    </row>
    <row r="1604" spans="1:8" ht="13.5" thickBot="1" x14ac:dyDescent="0.25">
      <c r="A1604" s="37"/>
      <c r="B1604" s="37"/>
      <c r="C1604" s="37"/>
      <c r="D1604" s="37"/>
      <c r="E1604" s="37"/>
      <c r="F1604" s="36"/>
      <c r="G1604" s="37"/>
      <c r="H1604" s="38"/>
    </row>
    <row r="1605" spans="1:8" ht="13.5" thickTop="1" x14ac:dyDescent="0.2"/>
    <row r="1608" spans="1:8" ht="18" x14ac:dyDescent="0.25">
      <c r="A1608" s="4"/>
      <c r="B1608" s="2" t="s">
        <v>12</v>
      </c>
      <c r="E1608" s="157"/>
      <c r="F1608" s="1"/>
      <c r="G1608" s="158"/>
      <c r="H1608" s="1"/>
    </row>
    <row r="1609" spans="1:8" x14ac:dyDescent="0.2">
      <c r="E1609" s="157"/>
      <c r="F1609" s="1"/>
      <c r="G1609" s="158"/>
      <c r="H1609" s="1"/>
    </row>
    <row r="1610" spans="1:8" x14ac:dyDescent="0.2">
      <c r="E1610" s="157"/>
      <c r="F1610" s="1"/>
      <c r="G1610" s="158"/>
      <c r="H1610" s="1"/>
    </row>
    <row r="1611" spans="1:8" ht="15" x14ac:dyDescent="0.2">
      <c r="A1611" s="159" t="s">
        <v>1</v>
      </c>
      <c r="B1611" s="159" t="s">
        <v>21</v>
      </c>
      <c r="C1611" s="160"/>
      <c r="D1611" s="160"/>
      <c r="E1611" s="161"/>
      <c r="F1611" s="160"/>
      <c r="G1611" s="162"/>
      <c r="H1611" s="163">
        <f>H350</f>
        <v>0</v>
      </c>
    </row>
    <row r="1612" spans="1:8" ht="15" x14ac:dyDescent="0.2">
      <c r="A1612" s="164"/>
      <c r="E1612" s="93"/>
      <c r="F1612" s="1"/>
      <c r="G1612" s="158"/>
      <c r="H1612" s="165"/>
    </row>
    <row r="1613" spans="1:8" ht="15" x14ac:dyDescent="0.2">
      <c r="A1613" s="164"/>
      <c r="E1613" s="93"/>
      <c r="F1613" s="1"/>
      <c r="G1613" s="158"/>
      <c r="H1613" s="165"/>
    </row>
    <row r="1614" spans="1:8" ht="15" x14ac:dyDescent="0.2">
      <c r="A1614" s="159" t="s">
        <v>3</v>
      </c>
      <c r="B1614" s="159" t="s">
        <v>106</v>
      </c>
      <c r="C1614" s="160"/>
      <c r="D1614" s="160"/>
      <c r="E1614" s="161"/>
      <c r="F1614" s="160"/>
      <c r="G1614" s="162"/>
      <c r="H1614" s="166">
        <f>H452</f>
        <v>0</v>
      </c>
    </row>
    <row r="1615" spans="1:8" ht="15" x14ac:dyDescent="0.2">
      <c r="A1615" s="164"/>
      <c r="E1615" s="93"/>
      <c r="F1615" s="1"/>
      <c r="G1615" s="158"/>
      <c r="H1615" s="165"/>
    </row>
    <row r="1616" spans="1:8" ht="15" x14ac:dyDescent="0.2">
      <c r="A1616" s="164"/>
      <c r="E1616" s="93"/>
      <c r="F1616" s="1"/>
      <c r="G1616" s="158"/>
      <c r="H1616" s="165"/>
    </row>
    <row r="1617" spans="1:8" ht="15" x14ac:dyDescent="0.2">
      <c r="A1617" s="159" t="s">
        <v>4</v>
      </c>
      <c r="B1617" s="159" t="s">
        <v>200</v>
      </c>
      <c r="C1617" s="160"/>
      <c r="D1617" s="160"/>
      <c r="E1617" s="161"/>
      <c r="F1617" s="160"/>
      <c r="G1617" s="162"/>
      <c r="H1617" s="166">
        <f>H722</f>
        <v>0</v>
      </c>
    </row>
    <row r="1618" spans="1:8" ht="15" x14ac:dyDescent="0.2">
      <c r="A1618" s="164"/>
      <c r="E1618" s="93"/>
      <c r="F1618" s="1"/>
      <c r="G1618" s="158"/>
      <c r="H1618" s="165"/>
    </row>
    <row r="1619" spans="1:8" ht="15" x14ac:dyDescent="0.2">
      <c r="A1619" s="164"/>
      <c r="E1619" s="93"/>
      <c r="F1619" s="1"/>
      <c r="G1619" s="158"/>
      <c r="H1619" s="165"/>
    </row>
    <row r="1620" spans="1:8" ht="15" x14ac:dyDescent="0.2">
      <c r="A1620" s="159" t="s">
        <v>107</v>
      </c>
      <c r="B1620" s="159" t="s">
        <v>108</v>
      </c>
      <c r="C1620" s="160"/>
      <c r="D1620" s="160"/>
      <c r="E1620" s="161"/>
      <c r="F1620" s="160"/>
      <c r="G1620" s="162"/>
      <c r="H1620" s="166">
        <f>H795</f>
        <v>0</v>
      </c>
    </row>
    <row r="1621" spans="1:8" ht="15" x14ac:dyDescent="0.2">
      <c r="A1621" s="164"/>
      <c r="E1621" s="93"/>
      <c r="F1621" s="1"/>
      <c r="G1621" s="158"/>
      <c r="H1621" s="165"/>
    </row>
    <row r="1622" spans="1:8" ht="15" x14ac:dyDescent="0.2">
      <c r="A1622" s="164"/>
      <c r="E1622" s="93"/>
      <c r="F1622" s="1"/>
      <c r="G1622" s="158"/>
      <c r="H1622" s="165"/>
    </row>
    <row r="1623" spans="1:8" ht="15" x14ac:dyDescent="0.2">
      <c r="A1623" s="159" t="s">
        <v>6</v>
      </c>
      <c r="B1623" s="159" t="s">
        <v>234</v>
      </c>
      <c r="C1623" s="160"/>
      <c r="D1623" s="160"/>
      <c r="E1623" s="161"/>
      <c r="F1623" s="160"/>
      <c r="G1623" s="162"/>
      <c r="H1623" s="166">
        <f>H925</f>
        <v>0</v>
      </c>
    </row>
    <row r="1624" spans="1:8" ht="15" x14ac:dyDescent="0.2">
      <c r="A1624" s="164"/>
      <c r="E1624" s="93"/>
      <c r="F1624" s="1"/>
      <c r="G1624" s="158"/>
      <c r="H1624" s="165"/>
    </row>
    <row r="1625" spans="1:8" ht="15" x14ac:dyDescent="0.2">
      <c r="A1625" s="164"/>
      <c r="E1625" s="93"/>
      <c r="F1625" s="1"/>
      <c r="G1625" s="158"/>
      <c r="H1625" s="165"/>
    </row>
    <row r="1626" spans="1:8" ht="15" x14ac:dyDescent="0.2">
      <c r="A1626" s="159" t="s">
        <v>110</v>
      </c>
      <c r="B1626" s="159" t="s">
        <v>25</v>
      </c>
      <c r="C1626" s="160"/>
      <c r="D1626" s="160"/>
      <c r="E1626" s="161"/>
      <c r="F1626" s="160"/>
      <c r="G1626" s="162"/>
      <c r="H1626" s="166">
        <f>H1089</f>
        <v>0</v>
      </c>
    </row>
    <row r="1627" spans="1:8" ht="15" x14ac:dyDescent="0.2">
      <c r="A1627" s="164"/>
      <c r="E1627" s="93"/>
      <c r="F1627" s="1"/>
      <c r="G1627" s="158"/>
      <c r="H1627" s="165"/>
    </row>
    <row r="1628" spans="1:8" ht="15" x14ac:dyDescent="0.2">
      <c r="A1628" s="164"/>
      <c r="E1628" s="93"/>
      <c r="F1628" s="1"/>
      <c r="G1628" s="158"/>
      <c r="H1628" s="165"/>
    </row>
    <row r="1629" spans="1:8" ht="15" x14ac:dyDescent="0.2">
      <c r="A1629" s="159" t="s">
        <v>27</v>
      </c>
      <c r="B1629" s="159" t="s">
        <v>111</v>
      </c>
      <c r="C1629" s="160"/>
      <c r="D1629" s="160"/>
      <c r="E1629" s="161"/>
      <c r="F1629" s="160"/>
      <c r="G1629" s="162"/>
      <c r="H1629" s="166">
        <f>H1133</f>
        <v>0</v>
      </c>
    </row>
    <row r="1630" spans="1:8" ht="15" x14ac:dyDescent="0.2">
      <c r="A1630" s="164"/>
      <c r="E1630" s="93"/>
      <c r="F1630" s="1"/>
      <c r="G1630" s="158"/>
      <c r="H1630" s="165"/>
    </row>
    <row r="1631" spans="1:8" ht="15" x14ac:dyDescent="0.2">
      <c r="A1631" s="164"/>
      <c r="E1631" s="93"/>
      <c r="F1631" s="1"/>
      <c r="G1631" s="158"/>
      <c r="H1631" s="165"/>
    </row>
    <row r="1632" spans="1:8" ht="15" x14ac:dyDescent="0.2">
      <c r="A1632" s="159" t="s">
        <v>28</v>
      </c>
      <c r="B1632" s="159" t="s">
        <v>29</v>
      </c>
      <c r="C1632" s="160"/>
      <c r="D1632" s="160"/>
      <c r="E1632" s="161"/>
      <c r="F1632" s="160"/>
      <c r="G1632" s="162"/>
      <c r="H1632" s="166">
        <f>H1158</f>
        <v>0</v>
      </c>
    </row>
    <row r="1633" spans="1:8" ht="15" x14ac:dyDescent="0.2">
      <c r="A1633" s="164"/>
      <c r="E1633" s="93"/>
      <c r="F1633" s="1"/>
      <c r="G1633" s="158"/>
      <c r="H1633" s="165"/>
    </row>
    <row r="1634" spans="1:8" ht="15" x14ac:dyDescent="0.2">
      <c r="A1634" s="164"/>
      <c r="E1634" s="93"/>
      <c r="F1634" s="1"/>
      <c r="G1634" s="158"/>
      <c r="H1634" s="165"/>
    </row>
    <row r="1635" spans="1:8" ht="15" x14ac:dyDescent="0.2">
      <c r="A1635" s="159" t="s">
        <v>30</v>
      </c>
      <c r="B1635" s="159" t="s">
        <v>124</v>
      </c>
      <c r="C1635" s="160"/>
      <c r="D1635" s="160"/>
      <c r="E1635" s="161"/>
      <c r="F1635" s="160"/>
      <c r="G1635" s="162"/>
      <c r="H1635" s="166">
        <f>H1251</f>
        <v>0</v>
      </c>
    </row>
    <row r="1636" spans="1:8" ht="15" x14ac:dyDescent="0.2">
      <c r="A1636" s="167"/>
      <c r="B1636" s="167"/>
      <c r="C1636" s="14"/>
      <c r="D1636" s="14"/>
      <c r="E1636" s="168"/>
      <c r="F1636" s="14"/>
      <c r="G1636" s="169"/>
      <c r="H1636" s="170"/>
    </row>
    <row r="1637" spans="1:8" ht="15" x14ac:dyDescent="0.2">
      <c r="A1637" s="164"/>
      <c r="E1637" s="93"/>
      <c r="F1637" s="1"/>
      <c r="G1637" s="158"/>
      <c r="H1637" s="165"/>
    </row>
    <row r="1638" spans="1:8" ht="15" x14ac:dyDescent="0.2">
      <c r="A1638" s="159" t="s">
        <v>11</v>
      </c>
      <c r="B1638" s="159" t="s">
        <v>123</v>
      </c>
      <c r="C1638" s="160"/>
      <c r="D1638" s="160"/>
      <c r="E1638" s="161"/>
      <c r="F1638" s="160"/>
      <c r="G1638" s="162"/>
      <c r="H1638" s="166">
        <f>H1299</f>
        <v>0</v>
      </c>
    </row>
    <row r="1639" spans="1:8" ht="15" x14ac:dyDescent="0.2">
      <c r="A1639" s="167"/>
      <c r="B1639" s="167"/>
      <c r="C1639" s="14"/>
      <c r="D1639" s="14"/>
      <c r="E1639" s="168"/>
      <c r="F1639" s="14"/>
      <c r="G1639" s="169"/>
      <c r="H1639" s="170"/>
    </row>
    <row r="1640" spans="1:8" ht="15" x14ac:dyDescent="0.2">
      <c r="A1640" s="167"/>
      <c r="B1640" s="167"/>
      <c r="C1640" s="14"/>
      <c r="D1640" s="14"/>
      <c r="E1640" s="168"/>
      <c r="F1640" s="14"/>
      <c r="G1640" s="169"/>
      <c r="H1640" s="170"/>
    </row>
    <row r="1641" spans="1:8" ht="15" x14ac:dyDescent="0.2">
      <c r="A1641" s="159" t="s">
        <v>129</v>
      </c>
      <c r="B1641" s="159" t="s">
        <v>337</v>
      </c>
      <c r="C1641" s="160"/>
      <c r="D1641" s="160"/>
      <c r="E1641" s="161"/>
      <c r="F1641" s="160"/>
      <c r="G1641" s="162"/>
      <c r="H1641" s="166">
        <f>H1379</f>
        <v>0</v>
      </c>
    </row>
    <row r="1642" spans="1:8" ht="15" x14ac:dyDescent="0.2">
      <c r="A1642" s="167"/>
      <c r="B1642" s="167"/>
      <c r="C1642" s="14"/>
      <c r="D1642" s="14"/>
      <c r="E1642" s="168"/>
      <c r="F1642" s="14"/>
      <c r="G1642" s="169"/>
      <c r="H1642" s="170"/>
    </row>
    <row r="1643" spans="1:8" ht="15" x14ac:dyDescent="0.2">
      <c r="A1643" s="167"/>
      <c r="B1643" s="167"/>
      <c r="C1643" s="14"/>
      <c r="D1643" s="14"/>
      <c r="E1643" s="168"/>
      <c r="F1643" s="14"/>
      <c r="G1643" s="169"/>
      <c r="H1643" s="170"/>
    </row>
    <row r="1644" spans="1:8" ht="15" x14ac:dyDescent="0.2">
      <c r="A1644" s="159" t="s">
        <v>252</v>
      </c>
      <c r="B1644" s="159" t="s">
        <v>251</v>
      </c>
      <c r="C1644" s="160"/>
      <c r="D1644" s="160"/>
      <c r="E1644" s="161"/>
      <c r="F1644" s="160"/>
      <c r="G1644" s="162"/>
      <c r="H1644" s="166">
        <f>H1404</f>
        <v>0</v>
      </c>
    </row>
    <row r="1645" spans="1:8" ht="15" x14ac:dyDescent="0.2">
      <c r="A1645" s="167"/>
      <c r="B1645" s="167"/>
      <c r="C1645" s="14"/>
      <c r="D1645" s="14"/>
      <c r="E1645" s="168"/>
      <c r="F1645" s="14"/>
      <c r="G1645" s="169"/>
      <c r="H1645" s="170"/>
    </row>
    <row r="1646" spans="1:8" ht="15" x14ac:dyDescent="0.2">
      <c r="A1646" s="167"/>
      <c r="B1646" s="167"/>
      <c r="C1646" s="14"/>
      <c r="D1646" s="14"/>
      <c r="E1646" s="168"/>
      <c r="F1646" s="14"/>
      <c r="G1646" s="169"/>
      <c r="H1646" s="170"/>
    </row>
    <row r="1647" spans="1:8" ht="15" x14ac:dyDescent="0.2">
      <c r="A1647" s="159" t="s">
        <v>253</v>
      </c>
      <c r="B1647" s="159" t="s">
        <v>254</v>
      </c>
      <c r="C1647" s="160"/>
      <c r="D1647" s="160"/>
      <c r="E1647" s="161"/>
      <c r="F1647" s="160"/>
      <c r="G1647" s="162"/>
      <c r="H1647" s="166">
        <f>H1524</f>
        <v>0</v>
      </c>
    </row>
    <row r="1648" spans="1:8" ht="15" x14ac:dyDescent="0.2">
      <c r="A1648" s="167"/>
      <c r="B1648" s="167"/>
      <c r="C1648" s="14"/>
      <c r="D1648" s="14"/>
      <c r="E1648" s="168"/>
      <c r="F1648" s="14"/>
      <c r="G1648" s="169"/>
      <c r="H1648" s="170"/>
    </row>
    <row r="1649" spans="1:8" ht="15" x14ac:dyDescent="0.2">
      <c r="A1649" s="164"/>
      <c r="E1649" s="93"/>
      <c r="F1649" s="1"/>
      <c r="G1649" s="158"/>
      <c r="H1649" s="165"/>
    </row>
    <row r="1650" spans="1:8" ht="15" x14ac:dyDescent="0.2">
      <c r="A1650" s="171" t="s">
        <v>255</v>
      </c>
      <c r="B1650" s="171" t="s">
        <v>26</v>
      </c>
      <c r="C1650" s="172"/>
      <c r="D1650" s="172"/>
      <c r="E1650" s="173"/>
      <c r="F1650" s="172"/>
      <c r="G1650" s="174"/>
      <c r="H1650" s="175">
        <f>H1603</f>
        <v>0</v>
      </c>
    </row>
    <row r="1651" spans="1:8" ht="15" x14ac:dyDescent="0.2">
      <c r="A1651" s="164"/>
      <c r="E1651" s="93"/>
      <c r="F1651" s="1"/>
      <c r="G1651" s="158"/>
      <c r="H1651" s="165"/>
    </row>
    <row r="1652" spans="1:8" ht="15" x14ac:dyDescent="0.2">
      <c r="A1652" s="164"/>
      <c r="E1652" s="93"/>
      <c r="F1652" s="1"/>
      <c r="G1652" s="158"/>
      <c r="H1652" s="165"/>
    </row>
    <row r="1653" spans="1:8" ht="15" x14ac:dyDescent="0.2">
      <c r="A1653" s="164"/>
      <c r="E1653" s="93"/>
      <c r="F1653" s="1"/>
      <c r="G1653" s="158"/>
      <c r="H1653" s="165"/>
    </row>
    <row r="1654" spans="1:8" ht="16.5" thickBot="1" x14ac:dyDescent="0.3">
      <c r="A1654" s="176"/>
      <c r="B1654" s="177" t="s">
        <v>9</v>
      </c>
      <c r="C1654" s="178"/>
      <c r="D1654" s="178"/>
      <c r="E1654" s="179"/>
      <c r="F1654" s="178"/>
      <c r="G1654" s="180"/>
      <c r="H1654" s="181">
        <f>SUM(H1611:H1650)</f>
        <v>0</v>
      </c>
    </row>
    <row r="1655" spans="1:8" ht="15.75" x14ac:dyDescent="0.25">
      <c r="A1655" s="167"/>
      <c r="B1655" s="182"/>
      <c r="C1655" s="183"/>
      <c r="D1655" s="183"/>
      <c r="E1655" s="184"/>
      <c r="F1655" s="183"/>
      <c r="G1655" s="185"/>
      <c r="H1655" s="186"/>
    </row>
    <row r="1656" spans="1:8" ht="15.75" x14ac:dyDescent="0.25">
      <c r="A1656" s="167"/>
      <c r="B1656" s="182"/>
      <c r="C1656" s="183"/>
      <c r="D1656" s="183"/>
      <c r="E1656" s="184"/>
      <c r="F1656" s="183"/>
      <c r="G1656" s="185"/>
      <c r="H1656" s="186"/>
    </row>
    <row r="1657" spans="1:8" ht="15.75" x14ac:dyDescent="0.25">
      <c r="A1657" s="167"/>
      <c r="B1657" s="182"/>
      <c r="C1657" s="183"/>
      <c r="D1657" s="183"/>
      <c r="E1657" s="184"/>
      <c r="F1657" s="183"/>
      <c r="G1657" s="185"/>
      <c r="H1657" s="186"/>
    </row>
    <row r="1658" spans="1:8" ht="15.75" x14ac:dyDescent="0.25">
      <c r="A1658" s="159"/>
      <c r="B1658" s="187" t="s">
        <v>22</v>
      </c>
      <c r="C1658" s="187"/>
      <c r="D1658" s="187"/>
      <c r="E1658" s="188"/>
      <c r="F1658" s="187"/>
      <c r="G1658" s="189"/>
      <c r="H1658" s="190">
        <f>H1662-H1654</f>
        <v>0</v>
      </c>
    </row>
    <row r="1659" spans="1:8" ht="15.75" x14ac:dyDescent="0.25">
      <c r="A1659" s="167"/>
      <c r="B1659" s="182"/>
      <c r="C1659" s="182"/>
      <c r="D1659" s="182"/>
      <c r="E1659" s="191"/>
      <c r="F1659" s="182"/>
      <c r="G1659" s="192"/>
      <c r="H1659" s="193"/>
    </row>
    <row r="1660" spans="1:8" ht="15.75" x14ac:dyDescent="0.25">
      <c r="A1660" s="167"/>
      <c r="B1660" s="182"/>
      <c r="C1660" s="182"/>
      <c r="D1660" s="182"/>
      <c r="E1660" s="191"/>
      <c r="F1660" s="182"/>
      <c r="G1660" s="192"/>
      <c r="H1660" s="193"/>
    </row>
    <row r="1661" spans="1:8" ht="15.75" x14ac:dyDescent="0.25">
      <c r="A1661" s="167"/>
      <c r="B1661" s="182"/>
      <c r="C1661" s="182"/>
      <c r="D1661" s="182"/>
      <c r="E1661" s="191"/>
      <c r="F1661" s="182"/>
      <c r="G1661" s="192"/>
      <c r="H1661" s="193"/>
    </row>
    <row r="1662" spans="1:8" ht="18.75" thickBot="1" x14ac:dyDescent="0.3">
      <c r="A1662" s="176"/>
      <c r="B1662" s="194" t="s">
        <v>8</v>
      </c>
      <c r="C1662" s="177"/>
      <c r="D1662" s="177"/>
      <c r="E1662" s="195"/>
      <c r="F1662" s="177"/>
      <c r="G1662" s="196"/>
      <c r="H1662" s="181">
        <f>H1654*1.25</f>
        <v>0</v>
      </c>
    </row>
    <row r="1663" spans="1:8" ht="15" x14ac:dyDescent="0.2">
      <c r="A1663" s="167"/>
      <c r="B1663" s="167"/>
      <c r="C1663" s="167"/>
      <c r="D1663" s="167"/>
      <c r="E1663" s="197"/>
      <c r="F1663" s="167"/>
      <c r="G1663" s="198"/>
      <c r="H1663" s="167"/>
    </row>
    <row r="1664" spans="1:8" x14ac:dyDescent="0.2">
      <c r="E1664" s="157"/>
      <c r="F1664" s="1"/>
      <c r="G1664" s="158"/>
      <c r="H1664" s="1"/>
    </row>
    <row r="1665" spans="1:8" x14ac:dyDescent="0.2">
      <c r="E1665" s="157"/>
      <c r="F1665" s="1"/>
      <c r="G1665" s="158"/>
      <c r="H1665" s="1"/>
    </row>
    <row r="1666" spans="1:8" x14ac:dyDescent="0.2">
      <c r="E1666" s="157"/>
      <c r="F1666" s="1"/>
      <c r="G1666" s="158"/>
      <c r="H1666" s="1"/>
    </row>
    <row r="1667" spans="1:8" x14ac:dyDescent="0.2">
      <c r="E1667" s="157"/>
      <c r="F1667" s="1"/>
      <c r="G1667" s="158"/>
      <c r="H1667" s="1"/>
    </row>
    <row r="1668" spans="1:8" x14ac:dyDescent="0.2">
      <c r="C1668" s="14"/>
      <c r="D1668" s="14"/>
      <c r="E1668" s="157"/>
      <c r="F1668" s="1"/>
      <c r="G1668" s="158"/>
      <c r="H1668" s="1"/>
    </row>
    <row r="1669" spans="1:8" ht="70.5" customHeight="1" x14ac:dyDescent="0.2">
      <c r="A1669" s="217" t="s">
        <v>112</v>
      </c>
      <c r="B1669" s="199"/>
      <c r="C1669" s="199"/>
      <c r="D1669" s="199"/>
      <c r="E1669" s="200"/>
      <c r="F1669" s="201"/>
      <c r="G1669" s="202"/>
      <c r="H1669" s="218" t="s">
        <v>581</v>
      </c>
    </row>
    <row r="1670" spans="1:8" ht="15" x14ac:dyDescent="0.2">
      <c r="A1670" s="164"/>
      <c r="B1670" s="164"/>
      <c r="C1670" s="164"/>
      <c r="D1670" s="164"/>
      <c r="E1670" s="203"/>
      <c r="F1670" s="164"/>
      <c r="G1670" s="204"/>
      <c r="H1670" s="164"/>
    </row>
    <row r="1671" spans="1:8" ht="69" customHeight="1" x14ac:dyDescent="0.2">
      <c r="A1671" s="164"/>
      <c r="B1671" s="164"/>
      <c r="C1671" s="164"/>
      <c r="D1671" s="164"/>
      <c r="E1671" s="203"/>
      <c r="G1671" s="198"/>
    </row>
    <row r="1672" spans="1:8" ht="15" x14ac:dyDescent="0.2">
      <c r="A1672" s="164"/>
      <c r="B1672" s="164"/>
      <c r="C1672" s="164"/>
      <c r="D1672" s="164"/>
      <c r="E1672" s="203"/>
      <c r="F1672" s="164"/>
      <c r="G1672" s="204"/>
      <c r="H1672" s="164"/>
    </row>
  </sheetData>
  <sheetProtection password="CD5F" sheet="1" objects="1" scenarios="1" selectLockedCells="1"/>
  <pageMargins left="0.74803149606299213" right="0.74803149606299213" top="0.98425196850393704" bottom="0.98425196850393704" header="0.51181102362204722" footer="0.51181102362204722"/>
  <pageSetup paperSize="9" scale="72" firstPageNumber="3" fitToHeight="0" orientation="portrait" useFirstPageNumber="1" r:id="rId1"/>
  <headerFooter alignWithMargins="0">
    <oddFooter>&amp;R&amp;P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48"/>
  <sheetViews>
    <sheetView view="pageBreakPreview" zoomScaleSheetLayoutView="100" workbookViewId="0"/>
  </sheetViews>
  <sheetFormatPr defaultRowHeight="12.75" x14ac:dyDescent="0.2"/>
  <cols>
    <col min="1" max="16384" width="9.140625" style="1"/>
  </cols>
  <sheetData>
    <row r="1" spans="1:3" ht="18" x14ac:dyDescent="0.25">
      <c r="C1" s="2" t="s">
        <v>236</v>
      </c>
    </row>
    <row r="2" spans="1:3" ht="18" x14ac:dyDescent="0.25">
      <c r="C2" s="2"/>
    </row>
    <row r="3" spans="1:3" x14ac:dyDescent="0.2">
      <c r="A3" s="4"/>
    </row>
    <row r="4" spans="1:3" x14ac:dyDescent="0.2">
      <c r="B4" s="4" t="s">
        <v>237</v>
      </c>
    </row>
    <row r="5" spans="1:3" x14ac:dyDescent="0.2">
      <c r="B5" s="4"/>
    </row>
    <row r="6" spans="1:3" x14ac:dyDescent="0.2">
      <c r="B6" s="4"/>
    </row>
    <row r="7" spans="1:3" x14ac:dyDescent="0.2">
      <c r="B7" s="4"/>
    </row>
    <row r="8" spans="1:3" x14ac:dyDescent="0.2">
      <c r="B8" s="4"/>
    </row>
    <row r="9" spans="1:3" x14ac:dyDescent="0.2">
      <c r="B9" s="4"/>
    </row>
    <row r="10" spans="1:3" x14ac:dyDescent="0.2">
      <c r="B10" s="4"/>
    </row>
    <row r="11" spans="1:3" x14ac:dyDescent="0.2">
      <c r="B11" s="4"/>
    </row>
    <row r="12" spans="1:3" x14ac:dyDescent="0.2">
      <c r="B12" s="4"/>
    </row>
    <row r="13" spans="1:3" x14ac:dyDescent="0.2">
      <c r="B13" s="4"/>
    </row>
    <row r="15" spans="1:3" x14ac:dyDescent="0.2">
      <c r="A15" s="4"/>
    </row>
    <row r="17" spans="1:1" x14ac:dyDescent="0.2">
      <c r="A17" s="4"/>
    </row>
    <row r="20" spans="1:1" x14ac:dyDescent="0.2">
      <c r="A20" s="4"/>
    </row>
    <row r="76" spans="2:2" x14ac:dyDescent="0.2">
      <c r="B76" s="4" t="s">
        <v>238</v>
      </c>
    </row>
    <row r="146" spans="2:2" x14ac:dyDescent="0.2">
      <c r="B146" s="4" t="s">
        <v>239</v>
      </c>
    </row>
    <row r="190" spans="2:2" x14ac:dyDescent="0.2">
      <c r="B190" s="4" t="s">
        <v>240</v>
      </c>
    </row>
    <row r="218" spans="2:2" x14ac:dyDescent="0.2">
      <c r="B218" s="5" t="s">
        <v>582</v>
      </c>
    </row>
    <row r="290" spans="2:2" x14ac:dyDescent="0.2">
      <c r="B290" s="3" t="s">
        <v>498</v>
      </c>
    </row>
    <row r="362" spans="2:2" x14ac:dyDescent="0.2">
      <c r="B362" s="1" t="s">
        <v>497</v>
      </c>
    </row>
    <row r="434" spans="2:25" x14ac:dyDescent="0.2">
      <c r="B434" s="3" t="s">
        <v>504</v>
      </c>
    </row>
    <row r="438" spans="2:25" ht="14.25" x14ac:dyDescent="0.2">
      <c r="S438" s="6" t="s">
        <v>508</v>
      </c>
      <c r="T438" s="6"/>
      <c r="U438" s="6"/>
      <c r="V438" s="6"/>
      <c r="W438" s="6"/>
      <c r="X438" s="6"/>
      <c r="Y438" s="6"/>
    </row>
    <row r="439" spans="2:25" ht="14.25" x14ac:dyDescent="0.2">
      <c r="S439" s="6" t="s">
        <v>506</v>
      </c>
      <c r="T439" s="6"/>
      <c r="U439" s="6"/>
      <c r="V439" s="6"/>
      <c r="W439" s="6"/>
      <c r="X439" s="6"/>
      <c r="Y439" s="6"/>
    </row>
    <row r="440" spans="2:25" ht="14.25" x14ac:dyDescent="0.2">
      <c r="S440" s="6" t="s">
        <v>507</v>
      </c>
      <c r="T440" s="6"/>
      <c r="U440" s="6"/>
      <c r="V440" s="6"/>
      <c r="W440" s="6"/>
      <c r="X440" s="6"/>
      <c r="Y440" s="6"/>
    </row>
    <row r="441" spans="2:25" ht="14.25" x14ac:dyDescent="0.2">
      <c r="S441" s="6" t="s">
        <v>515</v>
      </c>
      <c r="T441" s="6"/>
      <c r="U441" s="6"/>
      <c r="V441" s="6"/>
      <c r="W441" s="6"/>
      <c r="X441" s="6"/>
      <c r="Y441" s="6"/>
    </row>
    <row r="442" spans="2:25" ht="14.25" x14ac:dyDescent="0.2">
      <c r="S442" s="6" t="s">
        <v>514</v>
      </c>
      <c r="T442" s="6"/>
      <c r="U442" s="6"/>
      <c r="V442" s="6"/>
      <c r="W442" s="6"/>
      <c r="X442" s="6"/>
      <c r="Y442" s="6"/>
    </row>
    <row r="443" spans="2:25" ht="14.25" x14ac:dyDescent="0.2">
      <c r="S443" s="6" t="s">
        <v>509</v>
      </c>
      <c r="T443" s="6"/>
      <c r="U443" s="6"/>
      <c r="V443" s="6"/>
      <c r="W443" s="6"/>
      <c r="X443" s="6"/>
      <c r="Y443" s="6"/>
    </row>
    <row r="444" spans="2:25" ht="14.25" x14ac:dyDescent="0.2">
      <c r="S444" s="6" t="s">
        <v>510</v>
      </c>
      <c r="T444" s="6"/>
      <c r="U444" s="6"/>
      <c r="V444" s="6"/>
      <c r="W444" s="6"/>
      <c r="X444" s="6"/>
      <c r="Y444" s="6"/>
    </row>
    <row r="445" spans="2:25" ht="14.25" x14ac:dyDescent="0.2">
      <c r="S445" s="6" t="s">
        <v>516</v>
      </c>
    </row>
    <row r="507" spans="2:2" x14ac:dyDescent="0.2">
      <c r="B507" s="3" t="s">
        <v>513</v>
      </c>
    </row>
    <row r="578" spans="2:2" x14ac:dyDescent="0.2">
      <c r="B578" s="1" t="s">
        <v>511</v>
      </c>
    </row>
    <row r="638" ht="13.5" customHeight="1" x14ac:dyDescent="0.2"/>
    <row r="639" ht="13.5" customHeight="1" x14ac:dyDescent="0.2"/>
    <row r="640" ht="13.5" customHeight="1" x14ac:dyDescent="0.2"/>
    <row r="641" spans="2:2" ht="13.5" customHeight="1" x14ac:dyDescent="0.2"/>
    <row r="642" spans="2:2" ht="13.5" customHeight="1" x14ac:dyDescent="0.2"/>
    <row r="643" spans="2:2" ht="13.5" customHeight="1" x14ac:dyDescent="0.2"/>
    <row r="644" spans="2:2" ht="13.5" customHeight="1" x14ac:dyDescent="0.2"/>
    <row r="645" spans="2:2" ht="13.5" customHeight="1" x14ac:dyDescent="0.2"/>
    <row r="646" spans="2:2" ht="13.5" customHeight="1" x14ac:dyDescent="0.2"/>
    <row r="648" spans="2:2" x14ac:dyDescent="0.2">
      <c r="B648" s="3" t="s">
        <v>512</v>
      </c>
    </row>
  </sheetData>
  <sheetProtection password="CD5F" sheet="1" objects="1" scenarios="1"/>
  <pageMargins left="0.7" right="0.7" top="0.75" bottom="0.75" header="0.3" footer="0.3"/>
  <pageSetup paperSize="9" scale="54"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3</vt:i4>
      </vt:variant>
    </vt:vector>
  </HeadingPairs>
  <TitlesOfParts>
    <vt:vector size="3" baseType="lpstr">
      <vt:lpstr>NASLOVNICA</vt:lpstr>
      <vt:lpstr>TROŠKOVNIK RADOVA</vt:lpstr>
      <vt:lpstr>PRILOG</vt:lpstr>
    </vt:vector>
  </TitlesOfParts>
  <Company>grad rijeka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Salter10</dc:creator>
  <cp:lastModifiedBy>Zlatko</cp:lastModifiedBy>
  <cp:lastPrinted>2020-04-20T09:02:55Z</cp:lastPrinted>
  <dcterms:created xsi:type="dcterms:W3CDTF">2002-09-12T12:49:54Z</dcterms:created>
  <dcterms:modified xsi:type="dcterms:W3CDTF">2020-04-30T10:42:01Z</dcterms:modified>
</cp:coreProperties>
</file>